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110" windowHeight="6750" activeTab="3"/>
  </bookViews>
  <sheets>
    <sheet name="Cited laws" sheetId="1" r:id="rId1"/>
    <sheet name="Issue areas Fig. 3.1" sheetId="2" r:id="rId2"/>
    <sheet name="No. of laws Fig. 3.2" sheetId="3" r:id="rId3"/>
    <sheet name="Major laws data" sheetId="4" r:id="rId4"/>
    <sheet name="Figure 3.8" sheetId="5" r:id="rId5"/>
    <sheet name="Figure 3.9" sheetId="6" r:id="rId6"/>
    <sheet name="Figure 3.10" sheetId="7" r:id="rId7"/>
  </sheets>
  <definedNames/>
  <calcPr fullCalcOnLoad="1"/>
</workbook>
</file>

<file path=xl/sharedStrings.xml><?xml version="1.0" encoding="utf-8"?>
<sst xmlns="http://schemas.openxmlformats.org/spreadsheetml/2006/main" count="546" uniqueCount="479">
  <si>
    <t xml:space="preserve">Council Regulation (EEC) No 218/92 of 27 January 1992 on administrative cooperation in the field of indirect taxation (VAT) </t>
  </si>
  <si>
    <t>393L0096</t>
  </si>
  <si>
    <t>Council Directive 93/96/EEC of 29 October 1993 on the right of residence for students</t>
  </si>
  <si>
    <t>393L0104</t>
  </si>
  <si>
    <t xml:space="preserve">Council Directive 93/104/EC of 23 November 1993 concerning certain aspects of the organization of working time </t>
  </si>
  <si>
    <t>Total</t>
  </si>
  <si>
    <t>Average</t>
  </si>
  <si>
    <t>Std. Dev.</t>
  </si>
  <si>
    <t>Total Number of Laws</t>
  </si>
  <si>
    <t>Delegation (Dn)</t>
  </si>
  <si>
    <t>Constraint (Cn)</t>
  </si>
  <si>
    <t>Discretion (dn)</t>
  </si>
  <si>
    <t>Delegation (Dc)</t>
  </si>
  <si>
    <t>Constraint (Cc)</t>
  </si>
  <si>
    <t>Discretion (dc)</t>
  </si>
  <si>
    <t>Discr Com dc</t>
  </si>
  <si>
    <t>Hallstein</t>
  </si>
  <si>
    <t>Rey</t>
  </si>
  <si>
    <t>Malfatti</t>
  </si>
  <si>
    <t>Ortoli</t>
  </si>
  <si>
    <t>Jenkins</t>
  </si>
  <si>
    <t>Thorn</t>
  </si>
  <si>
    <t>Delors</t>
  </si>
  <si>
    <t>Presidents</t>
  </si>
  <si>
    <t>CELEX Number</t>
  </si>
  <si>
    <t>Title of EU Major Law</t>
  </si>
  <si>
    <t>Number of Major Provisions</t>
  </si>
  <si>
    <t>Number of Major Provisions Delegating Powers to National Administrations</t>
  </si>
  <si>
    <t>Number of Constraints Imposed on National Administrations</t>
  </si>
  <si>
    <t>Number of Constraints Imposed on the Commission</t>
  </si>
  <si>
    <t>Delegation Ratio of National Administrations</t>
  </si>
  <si>
    <t>Constraint Ratio of National Administrations</t>
  </si>
  <si>
    <t>Discretion of National Administrations</t>
  </si>
  <si>
    <t>Delegation Ratio of the Commission</t>
  </si>
  <si>
    <t>Constraint Ratio of the Commission</t>
  </si>
  <si>
    <t>Discretion of the Commission</t>
  </si>
  <si>
    <t>(Dg in textual analysis)</t>
  </si>
  <si>
    <t>(Cg in textual analysis)</t>
  </si>
  <si>
    <t>Time Limits Imposed on National Administrations</t>
  </si>
  <si>
    <t>Spending Limits Imposed on National Administrations</t>
  </si>
  <si>
    <t>Reporting Requirements Imposed on National Administrations</t>
  </si>
  <si>
    <t>Consultation Requirements Imposed on National Administrations</t>
  </si>
  <si>
    <t>Public Hearing Requirements Imposed on National Administrations</t>
  </si>
  <si>
    <t>Rule-making Requirements Imposed on National Administrations</t>
  </si>
  <si>
    <t>Appeal Procedures Imposed on National Administrations</t>
  </si>
  <si>
    <t>Legislative Action Required Imposed on National Administrations</t>
  </si>
  <si>
    <t>Legislative Action Possible Imposed on National Administrations</t>
  </si>
  <si>
    <t>Exemptions Imposed on National Administrations</t>
  </si>
  <si>
    <t>Executive Action Required Imposed on National Administrations</t>
  </si>
  <si>
    <t>Executive Action Possible Imposed on National Administrations</t>
  </si>
  <si>
    <t>Time Limits Imposed on the Commission</t>
  </si>
  <si>
    <t>Spending Limits Imposed on the Commission</t>
  </si>
  <si>
    <t>Reporting Requirements Imposed on the Commission</t>
  </si>
  <si>
    <t>Consultation Requirements Imposed on the Commission</t>
  </si>
  <si>
    <t>Public Hearing Requirements Imposed on the Commission</t>
  </si>
  <si>
    <t>Rule-making Requirements Imposed on the Commission</t>
  </si>
  <si>
    <t>Appeal Procedures Imposed on the Commission</t>
  </si>
  <si>
    <t>Exemptions Imposed on the Commission</t>
  </si>
  <si>
    <t>Legislative Action Required Imposed on the Commission</t>
  </si>
  <si>
    <t>Legislative Action Possible Imposed on the Commission</t>
  </si>
  <si>
    <t>Executive Action Required Imposed on the Commission</t>
  </si>
  <si>
    <t>Executive Action Possible Imposed on the Commission</t>
  </si>
  <si>
    <t>Year of EU Measure</t>
  </si>
  <si>
    <t>Average Number of Major Provisions per Year</t>
  </si>
  <si>
    <t>Dn</t>
  </si>
  <si>
    <t>Cn</t>
  </si>
  <si>
    <t>Delegation ratio n</t>
  </si>
  <si>
    <t>Constraint ratio n</t>
  </si>
  <si>
    <t>Discretion n</t>
  </si>
  <si>
    <t>Time n</t>
  </si>
  <si>
    <t>Report n</t>
  </si>
  <si>
    <t>Consult n</t>
  </si>
  <si>
    <t>Rule n</t>
  </si>
  <si>
    <t>Appeal n</t>
  </si>
  <si>
    <t>Exempt n</t>
  </si>
  <si>
    <t>Ex Req n</t>
  </si>
  <si>
    <t>Spending n</t>
  </si>
  <si>
    <t>Hearing n</t>
  </si>
  <si>
    <t>Leg Req n</t>
  </si>
  <si>
    <t>Leg Pos n</t>
  </si>
  <si>
    <t>Average Delegation Ratio of National Administrations per Year</t>
  </si>
  <si>
    <t>Average Discretion of National Administrations per Year</t>
  </si>
  <si>
    <t>Average Constraint Ratio of National Administrations per Year</t>
  </si>
  <si>
    <t>Average Delegation Ratio of the Commission per Year</t>
  </si>
  <si>
    <t>Average Constraint Ratio of the Commission per Year</t>
  </si>
  <si>
    <t>Average Discretion of the Commission per Year</t>
  </si>
  <si>
    <t>self explanatory</t>
  </si>
  <si>
    <t>Period of Years</t>
  </si>
  <si>
    <t>Rank</t>
  </si>
  <si>
    <t>Average Number of Major Provisions in the Period</t>
  </si>
  <si>
    <t>Average Delegation Ratio of National Administrations in the Period</t>
  </si>
  <si>
    <t>Presidents of the Commission</t>
  </si>
  <si>
    <t>Average Discretion of the Commission per Commission President</t>
  </si>
  <si>
    <t>More than 50</t>
  </si>
  <si>
    <t>Between 40 and 49</t>
  </si>
  <si>
    <t>Between 30 and 39</t>
  </si>
  <si>
    <t>Between 20 and 29</t>
  </si>
  <si>
    <t>Between 10 and 19</t>
  </si>
  <si>
    <t>Between 5 and 9</t>
  </si>
  <si>
    <t>Less than 5</t>
  </si>
  <si>
    <t>No. of laws cited</t>
  </si>
  <si>
    <t>No. of books citing a law</t>
  </si>
  <si>
    <t>Category</t>
  </si>
  <si>
    <t>Number of Laws</t>
  </si>
  <si>
    <t>Commercial policy</t>
  </si>
  <si>
    <t>Movement of capital</t>
  </si>
  <si>
    <t>Regional policy</t>
  </si>
  <si>
    <t>Social policy</t>
  </si>
  <si>
    <t>Taxation</t>
  </si>
  <si>
    <t>Environment</t>
  </si>
  <si>
    <t>Competition</t>
  </si>
  <si>
    <t>Agriculture</t>
  </si>
  <si>
    <t>Fishing</t>
  </si>
  <si>
    <t>Transport</t>
  </si>
  <si>
    <t>Movement of persons</t>
  </si>
  <si>
    <t>Establishment and services</t>
  </si>
  <si>
    <t>European Currency Unit</t>
  </si>
  <si>
    <t>Approximation of laws</t>
  </si>
  <si>
    <t>Year</t>
  </si>
  <si>
    <t>Major 158 Laws</t>
  </si>
  <si>
    <t>Major 400 Laws</t>
  </si>
  <si>
    <t>Number</t>
  </si>
  <si>
    <t>Title</t>
  </si>
  <si>
    <t>M</t>
  </si>
  <si>
    <t>Dc</t>
  </si>
  <si>
    <t>Cc</t>
  </si>
  <si>
    <t>Delegation ratio c</t>
  </si>
  <si>
    <t>Constraint ratio c</t>
  </si>
  <si>
    <t>Discretion c</t>
  </si>
  <si>
    <t>Ex Pos g</t>
  </si>
  <si>
    <t>Time c</t>
  </si>
  <si>
    <t>Spending c</t>
  </si>
  <si>
    <t>Report c</t>
  </si>
  <si>
    <t>Consult c</t>
  </si>
  <si>
    <t>Hearing c</t>
  </si>
  <si>
    <t>Rule c</t>
  </si>
  <si>
    <t>Appeal c</t>
  </si>
  <si>
    <t>Exempt c</t>
  </si>
  <si>
    <t>Leg Req c</t>
  </si>
  <si>
    <t>Leg Pos c</t>
  </si>
  <si>
    <t>Ex Req c</t>
  </si>
  <si>
    <t>Ex Pos c</t>
  </si>
  <si>
    <t>Average M per year</t>
  </si>
  <si>
    <t>Deleg ratio g</t>
  </si>
  <si>
    <t>No. Laws per Year</t>
  </si>
  <si>
    <t>Years</t>
  </si>
  <si>
    <t>No. Laws</t>
  </si>
  <si>
    <t>Major Provisions</t>
  </si>
  <si>
    <t>358R003</t>
  </si>
  <si>
    <t>Règlement n° 3 concernant la sécurité sociale des travailleurs migrants</t>
  </si>
  <si>
    <t>1958-60</t>
  </si>
  <si>
    <t>358R004</t>
  </si>
  <si>
    <t>Règlement n° 4 fixant les modalités d'application et complétant les dispositions du règlement n° 3 concernant la sécurité sociale des travailleurs migrants</t>
  </si>
  <si>
    <t>1961-3</t>
  </si>
  <si>
    <t>360R0011</t>
  </si>
  <si>
    <t xml:space="preserve">Regulation No 11 concerning the abolition of discrimination in transport rates and conditions, in implementation of Article 79 (3) of the Treaty establishing the European Economic Community </t>
  </si>
  <si>
    <t>1964-6</t>
  </si>
  <si>
    <t>360L0921</t>
  </si>
  <si>
    <t>First Directive for the implementation of Article 67 of the Treaty (capital movement)</t>
  </si>
  <si>
    <t>1967-9</t>
  </si>
  <si>
    <t>361R0015</t>
  </si>
  <si>
    <t>Règlement n° 15 relatif aux premières mesures pour la réalisation de la libre circulation des travailleurs à l'intérieur de la Communauté</t>
  </si>
  <si>
    <t>1970-2</t>
  </si>
  <si>
    <t>362R0017</t>
  </si>
  <si>
    <t>Regulation No 17: First Regulation implementing Articles 85 and 86 of the Treaty (competition)</t>
  </si>
  <si>
    <t>1973-5</t>
  </si>
  <si>
    <t>362R0019</t>
  </si>
  <si>
    <t xml:space="preserve">Règlement n° 19 portant établissement graduel d'une organisation commune des marchés dans le secteur des céréales </t>
  </si>
  <si>
    <t>1976-8</t>
  </si>
  <si>
    <t>362R0025</t>
  </si>
  <si>
    <t>Regulation No 25 on the financing of the common agricultural policy</t>
  </si>
  <si>
    <t>1979-81</t>
  </si>
  <si>
    <t>362R0026</t>
  </si>
  <si>
    <t>Regulation No 26 applying certain rules of competition to production of and trade in agricultural products</t>
  </si>
  <si>
    <t>1982-4</t>
  </si>
  <si>
    <t>362R0141</t>
  </si>
  <si>
    <t>Regulation No 141 of the Council exempting transport from the application of Council Regulation No 17 (competition)</t>
  </si>
  <si>
    <t>1985-7</t>
  </si>
  <si>
    <t>363L0021</t>
  </si>
  <si>
    <t>Second Council 63/21/EEC Directive of 18 December 1962 adding to and amending the First Directive for the implementation of Article 67 of the Treaty (capital movement)</t>
  </si>
  <si>
    <t>1988-90</t>
  </si>
  <si>
    <t>363L0340</t>
  </si>
  <si>
    <t xml:space="preserve">Council Directive 63/340/EEC of 31 May 1963 on the abolition of all prohibitions on or obstacles to payments for services where the only restrictions on exchange of services are those governing such payments </t>
  </si>
  <si>
    <t>1991-3</t>
  </si>
  <si>
    <t>363L0474</t>
  </si>
  <si>
    <t>Council Directive 63/474/EEC of 30 July 1963 liberalising transfers in respect of invisible transactions not connected with the movement of goods, services, capital or persons</t>
  </si>
  <si>
    <t>364R0017</t>
  </si>
  <si>
    <t>Regulation No 17/64/EEC of the Council of 5 February 1964 on the conditions for granting aid from the European Agricultural Guidance and Guarantee Fund</t>
  </si>
  <si>
    <t>1959-63</t>
  </si>
  <si>
    <t>364R0038</t>
  </si>
  <si>
    <t>Règlement n° 38/64/CEE du Conseil du 25 mars 1964 relatif à la libre circulation des travailleurs à l'intérieur de la Communauté</t>
  </si>
  <si>
    <t>1964-68</t>
  </si>
  <si>
    <t>364L0220</t>
  </si>
  <si>
    <t xml:space="preserve">Council Directive 64/220/EEC of 25 February 1964 on the abolition of restrictions on movement and residence within the Community for nationals of Member States with regard to establishment and the provision of services </t>
  </si>
  <si>
    <t>1969-73</t>
  </si>
  <si>
    <t>364L0221</t>
  </si>
  <si>
    <t>Council Directive 64/221/EEC of 25 February 1964 on the co-ordination of special measures concerning the movement and residence of foreign nationals which are justified on grounds of public policy, public security or public health</t>
  </si>
  <si>
    <t>1974-78</t>
  </si>
  <si>
    <t>364L0222</t>
  </si>
  <si>
    <t>Council Directive 64/222/EEC of 25 February 1964 laying down detailed provisions concerning transitional measures in respect of activities in wholesale trade and activities of intermediaries in commerce, industry and small craft industries</t>
  </si>
  <si>
    <t>1979-83</t>
  </si>
  <si>
    <t>364L0223</t>
  </si>
  <si>
    <t xml:space="preserve">Council Directive 64/223/EEC of 25 February 1964 concerning the attainment of freedom of establishment and freedom to provide services in respect of activities in wholesale trade </t>
  </si>
  <si>
    <t>1984-88</t>
  </si>
  <si>
    <t>364L0225</t>
  </si>
  <si>
    <t xml:space="preserve">Council Directive 64/225/EEC of 25 February 1964 on the abolition of restrictions on freedom of establishment and freedom to provide services in respect of reinsurance and retrocession </t>
  </si>
  <si>
    <t>1989-93</t>
  </si>
  <si>
    <t>364L0427</t>
  </si>
  <si>
    <t xml:space="preserve">Council Directive 64/427/EEC of 7 July 1964 laying down detailed provisions concerning transitional measures in respect of activities of self-employed persons in manufacturing and processing industries falling within ISIC Major Groups 23-40 (Industry and </t>
  </si>
  <si>
    <t>364L0432</t>
  </si>
  <si>
    <t xml:space="preserve">Council Directive 64/432/EEC of 26 June 1964 on animal health problems affecting intra-Community trade in bovine animals and swine </t>
  </si>
  <si>
    <t>365R0019</t>
  </si>
  <si>
    <t xml:space="preserve">Regulation No 19/65/EEC application of Article 85 (3) of the Treaty to certain categories of agreements and concerted practices </t>
  </si>
  <si>
    <t>366R0136</t>
  </si>
  <si>
    <t xml:space="preserve">Regulation No 136/66/EEC of the Council of 22 September 1966 on the establishment of a common organisation of the market in oils and fats </t>
  </si>
  <si>
    <t>367R0120</t>
  </si>
  <si>
    <t>Regulation No 120/67/EEC of the Council of 13 June 1967 on the common organisation of the market in cereals</t>
  </si>
  <si>
    <t>367L0227</t>
  </si>
  <si>
    <t>First Council Directive 67/227/EEC of 11 April 1967 on the harmonisation of legislation of Member States concerning turnover taxes (VAT)</t>
  </si>
  <si>
    <t>367L0228</t>
  </si>
  <si>
    <t xml:space="preserve">Second Council Directive 67/228/EEC of 11 April 1967 on the harmonisation of legislation of Member States concerning turnover taxes - Structure and procedures for application of the common system of value added tax </t>
  </si>
  <si>
    <t>368L0151</t>
  </si>
  <si>
    <t xml:space="preserve">First Council Directive 68/151/EEC of 9 March 1968 on co-ordination of safeguards which, for the protection of the interests of members and others, are required by Member States of companies within the meaning of the second paragraph of Article 58 of the </t>
  </si>
  <si>
    <t>368R0234</t>
  </si>
  <si>
    <t>Regulation (EEC) No 234/68 of the Council of 27 February 1968 on the establishment of a common organisation of the market in live trees and other plants, bulbs, roots and the like, cut flowers and ornamental foliage</t>
  </si>
  <si>
    <t>368L0297</t>
  </si>
  <si>
    <t xml:space="preserve">Council Directive 68/297/EEC of 19 July 1968 on the standardisation of provisions regarding the duty-free admission of fuel contained in the fuel tanks of commercial motor vehicles </t>
  </si>
  <si>
    <t>368L0360</t>
  </si>
  <si>
    <t xml:space="preserve">Council Directive 68/360/EEC of 15 October 1968 on the abolition of restrictions on movement and residence within the Community for workers of Member States and their families </t>
  </si>
  <si>
    <t>368R0459</t>
  </si>
  <si>
    <t>Regulation (EEC) No 459/68 of the Council of 5 April 1968 on protection against dumping or the granting of bounties or subsidies by countries which are not members of the European Economic Community</t>
  </si>
  <si>
    <t>368R0802</t>
  </si>
  <si>
    <t xml:space="preserve">Regulation (EEC) No 802/68 of the Council of 27 June 1968 on the common definition of the concept of the origin of goods </t>
  </si>
  <si>
    <t>368R0803</t>
  </si>
  <si>
    <t>Regulation (EEC) No 803/68 of the Council of 27 June 1968 on the valuation of goods for customs purposes</t>
  </si>
  <si>
    <t>368R0804</t>
  </si>
  <si>
    <t xml:space="preserve">Regulation (EEC) No 804/68 of the Council of 27 June 1968 on the common organisation of the market in milk and milk products </t>
  </si>
  <si>
    <t>368R0805</t>
  </si>
  <si>
    <t xml:space="preserve">Regulation (EEC) No 805/68 of the Council of 27 June 1968 on the common organisation of the market in beef and veal </t>
  </si>
  <si>
    <t>368R0827</t>
  </si>
  <si>
    <t xml:space="preserve">Regulation (EEC) No 827/68 of the Council of 28 June 1968 on the common organisation of the market in certain products listed in Annex II to the Treaty </t>
  </si>
  <si>
    <t>368R0950</t>
  </si>
  <si>
    <t xml:space="preserve">Regulation (EEC) No 950/68 of the Council of 28 June 1968 on the common customs tariff </t>
  </si>
  <si>
    <t>368R1017</t>
  </si>
  <si>
    <t>Regulation (EEC) No 1017/68 of the Council of 19 July 1968 applying rules of competition to transport by rail, road and inland waterway</t>
  </si>
  <si>
    <t>Total average</t>
  </si>
  <si>
    <t>368R1174</t>
  </si>
  <si>
    <t>Regulation (EEC) No 1174/68 of the Council of 30 July 1968 on the introduction of a system of bracket tariffs for the carriage of goods by road between Member States</t>
  </si>
  <si>
    <t>368R1612</t>
  </si>
  <si>
    <t xml:space="preserve">Regulation (EEC) No 1612/68 of the Council of 15 October 1968 on freedom of movement for workers within the Community </t>
  </si>
  <si>
    <t>369L0169</t>
  </si>
  <si>
    <t>Council Directive 69/169/EEC of 28 May 1969 on the harmonisation of provisions laid down by Law, Regulation or Administrative Action relating to exemption from turnover tax and excise duty on imports in international travel</t>
  </si>
  <si>
    <t>369L0335</t>
  </si>
  <si>
    <t>Council Directive 69/335/EEC of 17 July 1969 concerning indirect taxes on the raising of capital</t>
  </si>
  <si>
    <t>369R0543</t>
  </si>
  <si>
    <t>Regulation (EEC) No 543/69 of the Council of 25 March 1969 on the harmonisation of certain social legislation relating to road transport</t>
  </si>
  <si>
    <t>369R1191</t>
  </si>
  <si>
    <t xml:space="preserve">Regulation (EEC) No 1191/69 of the Council of 26 June 1969 on action by Member States concerning the obligations inherent in the concept of a public service in transport by rail, road and inland waterway </t>
  </si>
  <si>
    <t>369R2603</t>
  </si>
  <si>
    <t>Regulation (EEC) No 2603/69 of the Council of 20 December 1969 establishing common rules for exports</t>
  </si>
  <si>
    <t>370L0156</t>
  </si>
  <si>
    <t>Council Directive 70/156/EEC of 6 February 1970 on the approximation of the laws of the Member States relating to the type-approval of motor vehicles and their trailers</t>
  </si>
  <si>
    <t>370R0727</t>
  </si>
  <si>
    <t>Regulation (EEC) No 727/70 of the Council of 21 April 1970 on the common organisation of the market in raw tobacco</t>
  </si>
  <si>
    <t>370R0729</t>
  </si>
  <si>
    <t>Regulation (EEC) No 729/70 of the Council of 21 April 1970 on the financing of the common agricultural policy</t>
  </si>
  <si>
    <t>370R1107</t>
  </si>
  <si>
    <t xml:space="preserve">Regulation (EEC) No 1107/70 of the Council of 4 June 1970 on the granting of aids for transport by rail, road and inland waterway </t>
  </si>
  <si>
    <t>370R1308</t>
  </si>
  <si>
    <t>Regulation (EEC) No 1308/70 of the Council of 29 June 1970 on the common organisation of the market in flax and hemp</t>
  </si>
  <si>
    <t>370R1463</t>
  </si>
  <si>
    <t>Regulation (EEC) No 1463/70 of the Council of 20 July 1970 on the introduction of recording equipment in road transport</t>
  </si>
  <si>
    <t>370R2141</t>
  </si>
  <si>
    <t>Regulation (EEC) No 2141/70 of the Council of 20 October 1970 laying down a common structural policy for the fishing industry</t>
  </si>
  <si>
    <t>370R2142</t>
  </si>
  <si>
    <t xml:space="preserve">Regulation (EEC) No 2142/70 of the Council of 20 October 1970 on the common organisation of the market in fishery products </t>
  </si>
  <si>
    <t>371L0304</t>
  </si>
  <si>
    <t xml:space="preserve">Council Directive 71/304/EEC of 26 July 1971 concerning the abolition of restrictions on freedom to provide services in respect of public works contracts and on the award of public works contracts to contractors acting through agencies or branches </t>
  </si>
  <si>
    <t>371L0305</t>
  </si>
  <si>
    <t>Council Directive 71/305/EEC of 26 July 1971 concerning the co-ordination of procedures for the award of public works contracts</t>
  </si>
  <si>
    <t>371R0974</t>
  </si>
  <si>
    <t>Regulation (EEC) No 974/71 of the Council of 12 May 1971 on certain measures of conjunctural policy to be taken in agriculture following the temporary widening of the margins of fluctuation for the currencies of certain Member States</t>
  </si>
  <si>
    <t>371R1408</t>
  </si>
  <si>
    <t xml:space="preserve">Regulation (EEC) No 1408/71 of the Council of 14 June 1971 on the application of social security schemes to employed persons and their families moving within the Community </t>
  </si>
  <si>
    <t>371R1696</t>
  </si>
  <si>
    <t>Regulation (EEC) No 1696/71 of the Council of 26 July 1971 on the common organisation of the market in hops</t>
  </si>
  <si>
    <t>371R2821</t>
  </si>
  <si>
    <t>Regulation (EEC) No 2821/71 of the Council of 20 December 1971 on application of Article 85 (3) of the Treaty to categories of agreements, decisions and concerted practices</t>
  </si>
  <si>
    <t>372L0156</t>
  </si>
  <si>
    <t xml:space="preserve">Council Directive 72/156/EEC of 21 March 1972 on regulating international capital flows and neutralizing their undesirable effects on domestic liquidity </t>
  </si>
  <si>
    <t>372L0159</t>
  </si>
  <si>
    <t xml:space="preserve">Council Directive 72/159/EEC of 17 April 1972 on the modernization of farms </t>
  </si>
  <si>
    <t>372L0160</t>
  </si>
  <si>
    <t xml:space="preserve">Council Directive 72/160/EEC of 17 April 1972 concerning measures to encourage the cessation of farming and the reallocation of utilized agricultural area for the purposes of structural improvement </t>
  </si>
  <si>
    <t>372L0161</t>
  </si>
  <si>
    <t xml:space="preserve">Council Directive 72/161/EEC of 17 April 1972 concerning the provision of socio-economic guidance for and the acquisition of occupational skills by persons engaged in agriculture </t>
  </si>
  <si>
    <t>372L0166</t>
  </si>
  <si>
    <t>Council Directive 72/166/EEC of 24 April 1972 on the approximation of the laws of Member States relating to insurance against civil liability in respect of the use of motor vehicles, and to the enforcement of the obligation to insure against such liabilit</t>
  </si>
  <si>
    <t>372R0574</t>
  </si>
  <si>
    <t>Regulation (EEC) No 574/72 of the Council of 21 March 1972 fixing the procedure for implementing Regulation (EEC) No 1408/71 on the application of social security schemes to employed persons and their families moving within the Community</t>
  </si>
  <si>
    <t>372R1035</t>
  </si>
  <si>
    <t>Regulation (EEC) No 1035/72 of the Council of 18 May 1972 on the common organization of the market in fruit and vegetables</t>
  </si>
  <si>
    <t>373L0148</t>
  </si>
  <si>
    <t>Council Directive 73/148/EEC of 21 May 1973 on the abolition of restrictions on movement and residence within the Community for nationals of Member States with regard to establishment and the provision of services</t>
  </si>
  <si>
    <t>373L0183</t>
  </si>
  <si>
    <t>Council Directive 73/183/EEC of 28 June 1973 on the abolition of restrictions on freedom of establishment and freedom to provide services in respect of self- employed activities of banks and other financial institutions</t>
  </si>
  <si>
    <t>373L0239</t>
  </si>
  <si>
    <t>First Council Directive 73/239/EEC of 24 July 1973 on the coordination of laws, regulations and administrative provisions relating to the taking-up and pursuit of the business of direct insurance other than life assurance</t>
  </si>
  <si>
    <t>374L0561</t>
  </si>
  <si>
    <t>Council Directive 74/561/EEC of 12 November 1974 on admission to the occupation of road haulage operator in national and international transport operations</t>
  </si>
  <si>
    <t>374R2988</t>
  </si>
  <si>
    <t>Regulation (EEC) No 2988/74 of the Council of 26 November 1974 concerning limitation periods in proceedings and the enforcement of sanctions under the rules of the European Economic Community relating to transport and competition</t>
  </si>
  <si>
    <t>375L0034</t>
  </si>
  <si>
    <t>Council Directive 75/34/EEC of 17 December 1974 concerning the right of nationals of a Member State to remain in the territory of another Member State after having pursued therein an activity in a self-employed capacity</t>
  </si>
  <si>
    <t>375L0117</t>
  </si>
  <si>
    <t>Council Directive 75/117/EEC of 10 February 1975 on the approximation of the laws of the Member States relating to the application of the principle of equal pay for men and women</t>
  </si>
  <si>
    <t>375L0129</t>
  </si>
  <si>
    <t>Council Directive 75/129/EEC of 17 February 1975 on the approximation of the laws of the Member States relating to collective redundancies</t>
  </si>
  <si>
    <t>375L0268</t>
  </si>
  <si>
    <t>Council Directive 75/268/EEC of 28 April 1975 on mountain and hill farming and farming in certain less- favoured areas</t>
  </si>
  <si>
    <t>375L0362</t>
  </si>
  <si>
    <t>Council Directive 75/362/EEC of 16 June 1975 concerning the mutual recognition of diplomas, certificates and other evidence of formal qualifications in medicine, including measures to facilitate the effective exercise of the right of establishment and fre</t>
  </si>
  <si>
    <t>375L0363</t>
  </si>
  <si>
    <t>Council Directive 75/363/EEC of 16 June 1975 concerning the coordination of provisions laid down by law, regulation or administrative action in respect of activities of doctors</t>
  </si>
  <si>
    <t>375L0442</t>
  </si>
  <si>
    <t xml:space="preserve">Council Directive 75/442/EEC of 15 July 1975 on waste </t>
  </si>
  <si>
    <t>375R0724</t>
  </si>
  <si>
    <t>Regulation (EEC) No 724/75 of the Council of 18 March 1975 establishing a European Regional Development Fund</t>
  </si>
  <si>
    <t>375R2727</t>
  </si>
  <si>
    <t>Regulation (EEC) No 2727/75 of the Council of 29 October 1975 on the common organization of the market in cereals</t>
  </si>
  <si>
    <t>375R2759</t>
  </si>
  <si>
    <t>Regulation (EEC) No 2759/75 of the Council of 29 October 1975 on the common organization of the market in pigmeat</t>
  </si>
  <si>
    <t>375R2771</t>
  </si>
  <si>
    <t>Regulation (EEC) No 2771/75 of the Council of 29 October 1975 on the common organization of the market in eggs</t>
  </si>
  <si>
    <t>375R2777</t>
  </si>
  <si>
    <t>Regulation (EEC) No 2777/75 of the Council of 29 October 1975 on the common organization of the market in poultrymeat</t>
  </si>
  <si>
    <t>376R0100</t>
  </si>
  <si>
    <t>Council Regulation (EEC) No 100/76 of 19 January 1976 on the common organization of the market in fishery products</t>
  </si>
  <si>
    <t>376R0101</t>
  </si>
  <si>
    <t>Council Regulation (EEC) No 101/76 of 19 January 1976 laying down a common structural policy for the fishing industry</t>
  </si>
  <si>
    <t>376L0160</t>
  </si>
  <si>
    <t xml:space="preserve">Council Directive 76/160/EEC of 8 December 1975 concerning the quality of bathing water </t>
  </si>
  <si>
    <t>376L0207</t>
  </si>
  <si>
    <t>Council Directive 76/207/EEC of 9 February 1976 on the implementation of the principle of equal treatment for men and women as regards access to employment, vocational training and promotion, and working conditions</t>
  </si>
  <si>
    <t>376R1418</t>
  </si>
  <si>
    <t>Council Regulation (EEC) No 1418/76 of 21 June 1976 on the common organization of the market in rice</t>
  </si>
  <si>
    <t>377L0062</t>
  </si>
  <si>
    <t>Council Directive 77/62/EEC of 21 December 1976 coordinating procedures for the award of public supply contracts</t>
  </si>
  <si>
    <t>377L0091</t>
  </si>
  <si>
    <t>Second Council Directive 77/91/EEC of 13 December 1976 on coordination of safeguards which, for the protection of the interests of members and others, are required by Member States of companies within the meaning of the second paragraph of Article 58 of t</t>
  </si>
  <si>
    <t>377L0187</t>
  </si>
  <si>
    <t>Council Directive 77/187/EEC of 14 February 1977 on the approximation of the laws of the Member States relating to the safeguarding of employees' rights in the event of transfers of undertakings, businesses or parts of businesses</t>
  </si>
  <si>
    <t>377L0249</t>
  </si>
  <si>
    <t>Council Directive 77/249/EEC of 22 March 1977 to facilitate the effective exercise by lawyers of freedom to provide services</t>
  </si>
  <si>
    <t>377R0355</t>
  </si>
  <si>
    <t xml:space="preserve">Council Regulation (EEC) No 355/77 of 15 February 1977 on common measures to improve the conditions under which agricultural products are processed and marketed </t>
  </si>
  <si>
    <t>377L0388</t>
  </si>
  <si>
    <t>Sixth Council Directive 77/388/EEC of 17 May 1977 on the harmonization of the laws of the Member States relating to turnover taxes - Common system of value added tax: uniform basis of assessment</t>
  </si>
  <si>
    <t>377L0452</t>
  </si>
  <si>
    <t>Council Directive 77/452/EEC of 27 June 1977 concerning the mutual recognition of diplomas, certificates and other evidence of the formal qualifications of nurses responsible for general care, including measures to facilitate the effective exercise of thi</t>
  </si>
  <si>
    <t>377L0453</t>
  </si>
  <si>
    <t>Council Directive 77/453/EEC of 27 June 1977 concerning the coordination of provisions laid down by Law, Regulation or Administrative Action in respect of the activities of nurses responsible for general care</t>
  </si>
  <si>
    <t>377L0486</t>
  </si>
  <si>
    <t xml:space="preserve">Council Directive 77/486/EEC of 25 July 1977 on the education of the children of migrant workers </t>
  </si>
  <si>
    <t>377L0780</t>
  </si>
  <si>
    <t xml:space="preserve">First Council Directive 77/780/EEC of 12 December 1977 on the coordination of the laws, regulations and administrative provisions relating to the taking up and pursuit of the business of credit institutions </t>
  </si>
  <si>
    <t>377L0796</t>
  </si>
  <si>
    <t>Council Directive 77/796/EEC of 12 December 1977 aiming at the mutual recognition of diplomas, certificates and other evidence of formal qualifications for goods haulage operators and road passenger transport operators, including measures intended to enco</t>
  </si>
  <si>
    <t>377L0799</t>
  </si>
  <si>
    <t>Council Directive 77/799/EEC of 19 December 1977 concerning mutual assistance by the competent authorities of the Member States in the field of direct taxation</t>
  </si>
  <si>
    <t>378L0473</t>
  </si>
  <si>
    <t>Council Directive 78/473/EEC of 30 May 1978 on the coordination of laws, regulations and administrative provisions relating to Community co-insurance</t>
  </si>
  <si>
    <t>378L0660</t>
  </si>
  <si>
    <t>Fourth Council Directive 78/660/EEC of 25 July 1978 based on Article 54 (3) (g) of the Treaty on the annual accounts of certain types of companies</t>
  </si>
  <si>
    <t>378L0686</t>
  </si>
  <si>
    <t>Council Directive 78/686/EEC of 25 July 1978 concerning the mutual recognition of diplomas, certificates and other evidence of the formal qualifications of practitioners of dentistry, including measures to facilitate the effective exercise of the right of</t>
  </si>
  <si>
    <t>378L0687</t>
  </si>
  <si>
    <t>Council Directive 78/687/EEC of 25 July 1978 concerning the coordination of provisions laid down by Law, Regulation or Administrative Action in respect of the activities of dental practitioners</t>
  </si>
  <si>
    <t>378L0855</t>
  </si>
  <si>
    <t>Third Council Directive 78/855/EEC of 9 October 1978 based on Article 54 (3) (g) of the Treaty concerning mergers of public limited liability companies</t>
  </si>
  <si>
    <t>378L1026</t>
  </si>
  <si>
    <t>Council Directive 78/1026/EEC of 18 December 1978 concerning the mutual recognition of diplomas, certificates and other evidence of formal qualifications in veterinary medicine, including measures to facilitate the effective exercise of the right of estab</t>
  </si>
  <si>
    <t>378L1027</t>
  </si>
  <si>
    <t>Council Directive 78/1027/EEC of 18 December 1978 concerning the coordination of provisions laid down by Law, Regulation or Administrative Action in respect of the activities of veterinary surgeons</t>
  </si>
  <si>
    <t>378R3180</t>
  </si>
  <si>
    <t>Council Regulation (EEC) No 3180/78 of 18 December 1978 changing the value of the unit of account used by the European Monetary Cooperation Fund</t>
  </si>
  <si>
    <t>378R3181</t>
  </si>
  <si>
    <t>Council Regulation (EEC) No 3181/78 of 18 December 1978 relating to the European monetary system</t>
  </si>
  <si>
    <t>379L0007</t>
  </si>
  <si>
    <t>Council Directive 79/7/EEC of 19 December 1978 on the progressive implementation of the principle of equal treatment for men and women in matters of social security</t>
  </si>
  <si>
    <t>379L0267</t>
  </si>
  <si>
    <t>First Council Directive 79/267/EEC of 5 March 1979 on the coordination of laws, regulations and administrative provisions relating to the taking up and pursuit of the business of direct life assurance</t>
  </si>
  <si>
    <t>379L0279</t>
  </si>
  <si>
    <t xml:space="preserve">Council Directive 79/279/EEC of 5 March 1979 coordinating the conditions for the admission of securities to official stock exchange listing </t>
  </si>
  <si>
    <t>380L0154</t>
  </si>
  <si>
    <t xml:space="preserve">Council Directive 80/154/EEC of 21 January 1980 concerning the mutual recognition of diplomas, certificates and other evidence of formal qualifications in midwifery and including measures to facilitate the effective exercise of the right of establishment </t>
  </si>
  <si>
    <t>380L0155</t>
  </si>
  <si>
    <t>Council Directive 80/155/EEC of 21 January 1980 concerning the coordination of provisions laid down by Law, Regulation or Administrative Action relating to the taking up and pursuit of the activities of midwives</t>
  </si>
  <si>
    <t>380L0390</t>
  </si>
  <si>
    <t>Council Directive 80/390/EEC of 17 March 1980 coordinating the requirements for the drawing up, scrutiny and distribution of the listing particulars to be published for the admission of securities to official stock exchange listing</t>
  </si>
  <si>
    <t>380L0778</t>
  </si>
  <si>
    <t xml:space="preserve">Council Directive 80/778/EEC of 15 July 1980 relating to the quality of water intended for human consumption </t>
  </si>
  <si>
    <t>380L0987</t>
  </si>
  <si>
    <t>Council Directive 80/987/EEC of 20 October 1980 on the approximation of the laws of the Member States relating to the protection of employees in the event of the insolvency of their employer</t>
  </si>
  <si>
    <t>380R1224</t>
  </si>
  <si>
    <t>Council Regulation (EEC) No 1224/80 of 28 May 1980 on the valuation of goods for customs purposes</t>
  </si>
  <si>
    <t>381R1390</t>
  </si>
  <si>
    <t>Council Regulation (EEC) No 1390/81 of 12 May 1981 extending to self-employed persons and members of their families Regulation (EEC) No 1408/71 on the application of social security schemes to employed persons and their families moving within the Communit</t>
  </si>
  <si>
    <t>381R3795</t>
  </si>
  <si>
    <t>Council Regulation (EEC) No 3795/81 of 8 December 1981 extending Regulation (EEC) No 574/72 to self-employed persons and members of their families</t>
  </si>
  <si>
    <t>382R0288</t>
  </si>
  <si>
    <t>Council Regulation (EEC) No 288/82 of 5 February 1982 on common rules for imports</t>
  </si>
  <si>
    <t>382L0489</t>
  </si>
  <si>
    <t xml:space="preserve">Council Directive 82/489/EEC of 19 July 1982 laying down measures to facilitate the effective exercise of the right of establishment and freedom to provide services in hairdressing </t>
  </si>
  <si>
    <t>382L0891</t>
  </si>
  <si>
    <t>Sixth Council Directive 82/891/EEC of 17 December 1982 based on Article 54 (3) (g) of the Treaty, concerning the division of public limited liability companies</t>
  </si>
  <si>
    <t>383R0170</t>
  </si>
  <si>
    <t>Council Regulation (EEC) No 170/83 of 25 January 1983 establishing a Community system for the conservation and management of fishery resources</t>
  </si>
  <si>
    <t>383L0189</t>
  </si>
  <si>
    <t>Council Directive 83/189/EEC of 28 March 1983 laying down a procedure for the provision of information in the field of technical standards and regulations</t>
  </si>
  <si>
    <t>383L0349</t>
  </si>
  <si>
    <t>Seventh Council Directive 83/349/EEC of 13 June 1983 based on the Article 54 (3) (g) of the Treaty on consolidated accounts</t>
  </si>
  <si>
    <t>384L0253</t>
  </si>
  <si>
    <t>Eighth Council Directive 84/253/EEC of 10 April 1984 based on Article 54 (3) (g) of the Treaty on the approval of persons responsible for carrying out the statutory audits of accounting documents</t>
  </si>
  <si>
    <t>384L0450</t>
  </si>
  <si>
    <t>Council Directive 84/450/EEC of 10 September 1984 relating to the approximation of the laws, regulations and administrative provisions of the Member States concerning misleading advertising</t>
  </si>
  <si>
    <t>384R2641</t>
  </si>
  <si>
    <t>Council Regulation (EEC) No 2641/84 of 17 September 1984 on the strengthening of the common commercial policy with regard in particular to protection against illicit commercial practices</t>
  </si>
  <si>
    <t>385L0374</t>
  </si>
  <si>
    <t>Council Directive 85/374/EEC of 25 July 1985 on the approximation of the laws, regulations and administrative provisions of the Member States concerning liability for defective products</t>
  </si>
  <si>
    <t>385L0384</t>
  </si>
  <si>
    <t>Council Directive 85/384/EEC of 10 June 1985 on the mutual recognition of diplomas, certificates and other evidence of formal qualifications in architecture, including measures to facilitate the effective exercise of the right of establishment and freedom</t>
  </si>
  <si>
    <t>385L0432</t>
  </si>
  <si>
    <t>Council Directive 85/432/EEC of 16 September 1985 concerning the coordination of provisions laid down by Law, Regulation or Administrative Action in respect of certain activities in the field of pharmacy</t>
  </si>
  <si>
    <t>385R2137</t>
  </si>
  <si>
    <t>Council Regulation (EEC) No 2137/85 of 25 July 1985 on the European Economic Interest Grouping (EEIG)</t>
  </si>
  <si>
    <t>386L0378</t>
  </si>
  <si>
    <t>Council Directive 86/378/EEC of 24 July 1986 on the implementation of the principle of equal treatment for men and women in occupational social security schemes</t>
  </si>
  <si>
    <t>386L0613</t>
  </si>
  <si>
    <t>Council Directive 86/613/EEC of 11 December 1986 on the application of the principle of equal treatment between men and women engaged in an activity, including agriculture, in a self-employed capacity, and on the protection of self-employed women during p</t>
  </si>
  <si>
    <t>386R4056</t>
  </si>
  <si>
    <t>Council Regulation (EEC) No 4056/86 of 22 December 1986 laying down detailed rules for the application of Articles 85 and 86 of the Treaty to maritime transport</t>
  </si>
  <si>
    <t>387R2658</t>
  </si>
  <si>
    <t>Council Regulation (EEC) No 2658/87 of 23 July 1987 on the tariff and statistical nomenclature and on the Common Customs Tariff</t>
  </si>
  <si>
    <t>387R3975</t>
  </si>
  <si>
    <t>Council Regulation (EEC) No 3975/87 of 14 December 1987 laying down the procedure for the application of the rules on competition to undertakings in the air transport sector</t>
  </si>
  <si>
    <t>387R3976</t>
  </si>
  <si>
    <t>Council Regulation (EEC) No 3976/87 of 14 December 1987 on the application of Article 85 (3) of the Treaty to certain categories of agreements and concerted practices in the air transport sector</t>
  </si>
  <si>
    <t>388L0361</t>
  </si>
  <si>
    <t>Council Directive 88/361/EEC of 24 June 1988 for the implementation of Article 67 of the Treaty</t>
  </si>
  <si>
    <t>388L0378</t>
  </si>
  <si>
    <t>Council Directive 88/378/EEC of 3 May 1988 on the approximation of the laws of the Member States concerning the safety of toys</t>
  </si>
  <si>
    <t>389L0048</t>
  </si>
  <si>
    <t>Council Directive 89/48/EEC of 21 December 1988 on a general system for the recognition of higher-education diplomas awarded on completion of professional education and training of at least three years' duration</t>
  </si>
  <si>
    <t>389L0104</t>
  </si>
  <si>
    <t>First Council Directive 89/104/EEC of 21 December 1988 to approximate the laws of the Member States relating to trade marks</t>
  </si>
  <si>
    <t>389L0299</t>
  </si>
  <si>
    <t xml:space="preserve">Council Directive 89/299/EEC of 17 April 1989 on the own funds of credit institutions </t>
  </si>
  <si>
    <t>389L0391</t>
  </si>
  <si>
    <t>Council Directive 89/391/EEC of 12 June 1989 on the introduction of measures to encourage improvements in the safety and health of workers at work</t>
  </si>
  <si>
    <t>389L0440</t>
  </si>
  <si>
    <t>Council Directive 89/440/EEC of 18 July 1989 amending Directive 71/305/EEC concerning coordination of procedures for the award of public works contracts</t>
  </si>
  <si>
    <t>389L0646</t>
  </si>
  <si>
    <t>Second Council Directive 89/646/EEC of 15 December 1989 on the coordination of laws, regulations and administrative provisions relating to the taking up and pursuit of the business of credit institutions and amending Directive 77/780/EEC</t>
  </si>
  <si>
    <t>389L0665</t>
  </si>
  <si>
    <t xml:space="preserve">Council Directive 89/665/EEC of 21 December 1989 on the coordination of the laws, regulations and administrative provisions relating to the application of review procedures to the award of public supply and public works contracts </t>
  </si>
  <si>
    <t>389R4064</t>
  </si>
  <si>
    <t>Council Regulation (EEC) No 4064/89 of 21 December 1989 on the control of concentrations between undertakings</t>
  </si>
  <si>
    <t>390L0364</t>
  </si>
  <si>
    <t>Council Directive 90/364/EEC of 28 June 1990 on the right of residence</t>
  </si>
  <si>
    <t>390L0365</t>
  </si>
  <si>
    <t>Council Directive 90/365/EEC of 28 June 1990 on the right of residence for employees and self-employed persons who have ceased their occupational activity</t>
  </si>
  <si>
    <t>391L0250</t>
  </si>
  <si>
    <t>Council Directive 91/250/EEC of 14 May 1991 on the legal protection of computer programs</t>
  </si>
  <si>
    <t>392L0051</t>
  </si>
  <si>
    <t>Council Directive 92/51/EEC of 18 June 1992 on a second general system for the recognition of professional education and training to supplement Directive 89/48/EEC</t>
  </si>
  <si>
    <t>392L0085</t>
  </si>
  <si>
    <t>Council Directive 92/85/EEC of 19 October 1992 on the introduction of measures to encourage improvements in the safety and health at work of pregnant workers and workers who have recently given birth or are breastfeeding (tenth individual Directive within</t>
  </si>
  <si>
    <t>392R0218</t>
  </si>
</sst>
</file>

<file path=xl/styles.xml><?xml version="1.0" encoding="utf-8"?>
<styleSheet xmlns="http://schemas.openxmlformats.org/spreadsheetml/2006/main">
  <numFmts count="19">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
    <numFmt numFmtId="171" formatCode="0.000%"/>
    <numFmt numFmtId="172" formatCode="0.0000"/>
    <numFmt numFmtId="173" formatCode="0.000000"/>
    <numFmt numFmtId="174" formatCode="0.00000"/>
  </numFmts>
  <fonts count="11">
    <font>
      <sz val="10"/>
      <name val="Arial"/>
      <family val="0"/>
    </font>
    <font>
      <sz val="16.25"/>
      <name val="Arial"/>
      <family val="0"/>
    </font>
    <font>
      <sz val="11"/>
      <name val="Times New Roman"/>
      <family val="1"/>
    </font>
    <font>
      <b/>
      <sz val="12"/>
      <name val="Times New Roman"/>
      <family val="1"/>
    </font>
    <font>
      <b/>
      <sz val="11"/>
      <name val="Times New Roman"/>
      <family val="1"/>
    </font>
    <font>
      <sz val="10"/>
      <name val="Times New Roman"/>
      <family val="1"/>
    </font>
    <font>
      <sz val="12"/>
      <name val="Times New Roman"/>
      <family val="1"/>
    </font>
    <font>
      <sz val="21.25"/>
      <name val="Arial"/>
      <family val="0"/>
    </font>
    <font>
      <b/>
      <sz val="10"/>
      <name val="Arial"/>
      <family val="2"/>
    </font>
    <font>
      <b/>
      <sz val="10"/>
      <name val="Times New Roman"/>
      <family val="1"/>
    </font>
    <font>
      <sz val="17.5"/>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
    <xf numFmtId="0" fontId="0" fillId="0" borderId="0" xfId="0"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0" fontId="8" fillId="0" borderId="0" xfId="0"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0" xfId="0" applyAlignment="1">
      <alignment horizontal="right"/>
    </xf>
    <xf numFmtId="0" fontId="8" fillId="0" borderId="0" xfId="0" applyFont="1" applyAlignment="1">
      <alignment horizontal="left"/>
    </xf>
    <xf numFmtId="0" fontId="0" fillId="0" borderId="0" xfId="0"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0" i="0" u="none" baseline="0"/>
                </a:pPr>
              </a:p>
            </c:txPr>
            <c:showLegendKey val="0"/>
            <c:showVal val="1"/>
            <c:showBubbleSize val="0"/>
            <c:showCatName val="0"/>
            <c:showSerName val="0"/>
            <c:showPercent val="0"/>
          </c:dLbls>
          <c:cat>
            <c:strRef>
              <c:f>'Cited laws'!$B$8:$B$14</c:f>
              <c:strCache/>
            </c:strRef>
          </c:cat>
          <c:val>
            <c:numRef>
              <c:f>'Cited laws'!$D$8:$D$14</c:f>
              <c:numCache>
                <c:ptCount val="7"/>
                <c:pt idx="0">
                  <c:v>0</c:v>
                </c:pt>
                <c:pt idx="1">
                  <c:v>0</c:v>
                </c:pt>
                <c:pt idx="2">
                  <c:v>0</c:v>
                </c:pt>
                <c:pt idx="3">
                  <c:v>0</c:v>
                </c:pt>
                <c:pt idx="4">
                  <c:v>0</c:v>
                </c:pt>
                <c:pt idx="5">
                  <c:v>0</c:v>
                </c:pt>
                <c:pt idx="6">
                  <c:v>0</c:v>
                </c:pt>
              </c:numCache>
            </c:numRef>
          </c:val>
        </c:ser>
        <c:axId val="56396208"/>
        <c:axId val="37803825"/>
      </c:barChart>
      <c:catAx>
        <c:axId val="56396208"/>
        <c:scaling>
          <c:orientation val="minMax"/>
        </c:scaling>
        <c:axPos val="b"/>
        <c:title>
          <c:tx>
            <c:rich>
              <a:bodyPr vert="horz" rot="0" anchor="ctr"/>
              <a:lstStyle/>
              <a:p>
                <a:pPr algn="ctr">
                  <a:defRPr/>
                </a:pPr>
                <a:r>
                  <a:rPr lang="en-US" cap="none" sz="1200" b="1" i="0" u="none" baseline="0"/>
                  <a:t>Number of citing books</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pPr>
          </a:p>
        </c:txPr>
        <c:crossAx val="37803825"/>
        <c:crosses val="autoZero"/>
        <c:auto val="1"/>
        <c:lblOffset val="100"/>
        <c:noMultiLvlLbl val="0"/>
      </c:catAx>
      <c:valAx>
        <c:axId val="37803825"/>
        <c:scaling>
          <c:orientation val="minMax"/>
          <c:max val="250"/>
          <c:min val="0"/>
        </c:scaling>
        <c:axPos val="l"/>
        <c:title>
          <c:tx>
            <c:rich>
              <a:bodyPr vert="horz" rot="-5400000" anchor="ctr"/>
              <a:lstStyle/>
              <a:p>
                <a:pPr algn="ctr">
                  <a:defRPr/>
                </a:pPr>
                <a:r>
                  <a:rPr lang="en-US" cap="none" sz="1100" b="1" i="0" u="none" baseline="0"/>
                  <a:t>Number of cited laws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5639620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6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'Issue areas Fig. 3.1'!$A$2:$A$15</c:f>
              <c:strCache/>
            </c:strRef>
          </c:cat>
          <c:val>
            <c:numRef>
              <c:f>'Issue areas Fig. 3.1'!$B$2:$B$15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4690106"/>
        <c:axId val="42210955"/>
      </c:barChart>
      <c:catAx>
        <c:axId val="4690106"/>
        <c:scaling>
          <c:orientation val="minMax"/>
        </c:scaling>
        <c:axPos val="b"/>
        <c:title>
          <c:tx>
            <c:rich>
              <a:bodyPr vert="horz" rot="0" anchor="ctr"/>
              <a:lstStyle/>
              <a:p>
                <a:pPr algn="ctr">
                  <a:defRPr/>
                </a:pPr>
                <a:r>
                  <a:rPr lang="en-US" cap="none" sz="1200" b="1" i="0" u="none" baseline="0"/>
                  <a:t>Issue Areas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sz="1200" b="1" i="0" u="none" baseline="0"/>
                  <a:t>No. of Major Laws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4690106"/>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2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25"/>
          <c:y val="0.032"/>
          <c:w val="0.91375"/>
          <c:h val="0.78075"/>
        </c:manualLayout>
      </c:layout>
      <c:lineChart>
        <c:grouping val="standard"/>
        <c:varyColors val="0"/>
        <c:ser>
          <c:idx val="0"/>
          <c:order val="0"/>
          <c:tx>
            <c:strRef>
              <c:f>'No. of laws Fig. 3.2'!$B$1</c:f>
              <c:strCache>
                <c:ptCount val="1"/>
                <c:pt idx="0">
                  <c:v>Major 158 Laws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'No. of laws Fig. 3.2'!$A$2:$A$41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'No. of laws Fig. 3.2'!$B$2:$B$41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1"/>
          <c:order val="1"/>
          <c:tx>
            <c:strRef>
              <c:f>'No. of laws Fig. 3.2'!$C$1</c:f>
              <c:strCache>
                <c:ptCount val="1"/>
                <c:pt idx="0">
                  <c:v>Major 400 Laws</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'No. of laws Fig. 3.2'!$A$2:$A$41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'No. of laws Fig. 3.2'!$C$2:$C$41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44354276"/>
        <c:axId val="63644165"/>
      </c:lineChart>
      <c:catAx>
        <c:axId val="44354276"/>
        <c:scaling>
          <c:orientation val="minMax"/>
        </c:scaling>
        <c:axPos val="b"/>
        <c:title>
          <c:tx>
            <c:rich>
              <a:bodyPr vert="horz" rot="0" anchor="ctr"/>
              <a:lstStyle/>
              <a:p>
                <a:pPr algn="ctr">
                  <a:defRPr/>
                </a:pPr>
                <a:r>
                  <a:rPr lang="en-US" cap="none" sz="1000" b="1" i="0" u="none" baseline="0"/>
                  <a:t>Year</a:t>
                </a:r>
              </a:p>
            </c:rich>
          </c:tx>
          <c:layout/>
          <c:overlay val="0"/>
          <c:spPr>
            <a:noFill/>
            <a:ln>
              <a:noFill/>
            </a:ln>
          </c:spPr>
        </c:title>
        <c:delete val="0"/>
        <c:numFmt formatCode="General" sourceLinked="1"/>
        <c:majorTickMark val="out"/>
        <c:minorTickMark val="none"/>
        <c:tickLblPos val="nextTo"/>
        <c:txPr>
          <a:bodyPr vert="horz" rot="-2460000"/>
          <a:lstStyle/>
          <a:p>
            <a:pPr>
              <a:defRPr lang="en-US" cap="none" sz="1000" b="0" i="0" u="none" baseline="0"/>
            </a:pPr>
          </a:p>
        </c:txPr>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sz="1000" b="1" i="0" u="none" baseline="0"/>
                  <a:t>Major Laws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44354276"/>
        <c:crossesAt val="1"/>
        <c:crossBetween val="between"/>
        <c:dispUnits/>
      </c:valAx>
      <c:spPr>
        <a:noFill/>
        <a:ln w="12700">
          <a:solidFill>
            <a:srgbClr val="000000"/>
          </a:solidFill>
        </a:ln>
      </c:spPr>
    </c:plotArea>
    <c:legend>
      <c:legendPos val="b"/>
      <c:layout>
        <c:manualLayout>
          <c:xMode val="edge"/>
          <c:yMode val="edge"/>
          <c:x val="0.17375"/>
          <c:y val="0.91375"/>
          <c:w val="0.5725"/>
          <c:h val="0.05425"/>
        </c:manualLayout>
      </c:layout>
      <c:overlay val="0"/>
      <c:txPr>
        <a:bodyPr vert="horz" rot="0"/>
        <a:lstStyle/>
        <a:p>
          <a:pPr>
            <a:defRPr lang="en-US" cap="none" sz="1000" b="0" i="0" u="none" baseline="0"/>
          </a:pPr>
        </a:p>
      </c:txPr>
    </c:legend>
    <c:plotVisOnly val="1"/>
    <c:dispBlanksAs val="gap"/>
    <c:showDLblsOverMax val="0"/>
  </c:chart>
  <c:txPr>
    <a:bodyPr vert="horz" rot="0"/>
    <a:lstStyle/>
    <a:p>
      <a:pPr>
        <a:defRPr lang="en-US" cap="none" sz="17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1"/>
          <c:order val="0"/>
          <c:tx>
            <c:strRef>
              <c:f>'Major laws data'!$AN$1</c:f>
              <c:strCache>
                <c:ptCount val="1"/>
                <c:pt idx="0">
                  <c:v>Average M per year</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000000"/>
                </a:solidFill>
              </a:ln>
            </c:spPr>
            <c:trendlineType val="linear"/>
            <c:dispEq val="0"/>
            <c:dispRSqr val="0"/>
          </c:trendline>
          <c:cat>
            <c:numRef>
              <c:f>'Major laws data'!$AM$2:$AM$37</c:f>
              <c:numCache>
                <c:ptCount val="36"/>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numCache>
            </c:numRef>
          </c:cat>
          <c:val>
            <c:numRef>
              <c:f>'Major laws data'!$AN$2:$AN$37</c:f>
              <c:numCache>
                <c:ptCount val="36"/>
                <c:pt idx="0">
                  <c:v>197.5</c:v>
                </c:pt>
                <c:pt idx="1">
                  <c:v>0</c:v>
                </c:pt>
                <c:pt idx="2">
                  <c:v>34.5</c:v>
                </c:pt>
                <c:pt idx="3">
                  <c:v>91</c:v>
                </c:pt>
                <c:pt idx="4">
                  <c:v>35.6</c:v>
                </c:pt>
                <c:pt idx="5">
                  <c:v>5</c:v>
                </c:pt>
                <c:pt idx="6">
                  <c:v>33.666666666666664</c:v>
                </c:pt>
                <c:pt idx="7">
                  <c:v>14</c:v>
                </c:pt>
                <c:pt idx="8">
                  <c:v>80</c:v>
                </c:pt>
                <c:pt idx="9">
                  <c:v>45.666666666666664</c:v>
                </c:pt>
                <c:pt idx="10">
                  <c:v>47.5</c:v>
                </c:pt>
                <c:pt idx="11">
                  <c:v>38</c:v>
                </c:pt>
                <c:pt idx="12">
                  <c:v>42.625</c:v>
                </c:pt>
                <c:pt idx="13">
                  <c:v>63.166666666666664</c:v>
                </c:pt>
                <c:pt idx="14">
                  <c:v>87.85714285714286</c:v>
                </c:pt>
                <c:pt idx="15">
                  <c:v>42</c:v>
                </c:pt>
                <c:pt idx="16">
                  <c:v>16.5</c:v>
                </c:pt>
                <c:pt idx="17">
                  <c:v>39.083333333333336</c:v>
                </c:pt>
                <c:pt idx="18">
                  <c:v>54.4</c:v>
                </c:pt>
                <c:pt idx="19">
                  <c:v>47.416666666666664</c:v>
                </c:pt>
                <c:pt idx="20">
                  <c:v>33.888888888888886</c:v>
                </c:pt>
                <c:pt idx="21">
                  <c:v>56</c:v>
                </c:pt>
                <c:pt idx="22">
                  <c:v>39.166666666666664</c:v>
                </c:pt>
                <c:pt idx="23">
                  <c:v>145.5</c:v>
                </c:pt>
                <c:pt idx="24">
                  <c:v>51</c:v>
                </c:pt>
                <c:pt idx="25">
                  <c:v>72</c:v>
                </c:pt>
                <c:pt idx="26">
                  <c:v>37.666666666666664</c:v>
                </c:pt>
                <c:pt idx="27">
                  <c:v>47.5</c:v>
                </c:pt>
                <c:pt idx="28">
                  <c:v>36.333333333333336</c:v>
                </c:pt>
                <c:pt idx="29">
                  <c:v>34.333333333333336</c:v>
                </c:pt>
                <c:pt idx="30">
                  <c:v>29.5</c:v>
                </c:pt>
                <c:pt idx="31">
                  <c:v>58</c:v>
                </c:pt>
                <c:pt idx="32">
                  <c:v>10</c:v>
                </c:pt>
                <c:pt idx="33">
                  <c:v>24</c:v>
                </c:pt>
                <c:pt idx="34">
                  <c:v>39.666666666666664</c:v>
                </c:pt>
                <c:pt idx="35">
                  <c:v>27</c:v>
                </c:pt>
              </c:numCache>
            </c:numRef>
          </c:val>
        </c:ser>
        <c:axId val="35926574"/>
        <c:axId val="54903711"/>
      </c:barChart>
      <c:catAx>
        <c:axId val="35926574"/>
        <c:scaling>
          <c:orientation val="minMax"/>
        </c:scaling>
        <c:axPos val="b"/>
        <c:delete val="0"/>
        <c:numFmt formatCode="General" sourceLinked="1"/>
        <c:majorTickMark val="out"/>
        <c:minorTickMark val="none"/>
        <c:tickLblPos val="nextTo"/>
        <c:txPr>
          <a:bodyPr/>
          <a:lstStyle/>
          <a:p>
            <a:pPr>
              <a:defRPr lang="en-US" cap="none" sz="1000" b="0" i="0" u="none" baseline="0"/>
            </a:pPr>
          </a:p>
        </c:txPr>
        <c:crossAx val="54903711"/>
        <c:crosses val="autoZero"/>
        <c:auto val="1"/>
        <c:lblOffset val="100"/>
        <c:noMultiLvlLbl val="0"/>
      </c:catAx>
      <c:valAx>
        <c:axId val="54903711"/>
        <c:scaling>
          <c:orientation val="minMax"/>
          <c:max val="100"/>
        </c:scaling>
        <c:axPos val="l"/>
        <c:majorGridlines/>
        <c:delete val="0"/>
        <c:numFmt formatCode="General" sourceLinked="1"/>
        <c:majorTickMark val="out"/>
        <c:minorTickMark val="none"/>
        <c:tickLblPos val="nextTo"/>
        <c:txPr>
          <a:bodyPr/>
          <a:lstStyle/>
          <a:p>
            <a:pPr>
              <a:defRPr lang="en-US" cap="none" sz="1000" b="0" i="0" u="none" baseline="0"/>
            </a:pPr>
          </a:p>
        </c:txPr>
        <c:crossAx val="3592657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1675"/>
          <c:w val="0.95525"/>
          <c:h val="0.87425"/>
        </c:manualLayout>
      </c:layout>
      <c:lineChart>
        <c:grouping val="standard"/>
        <c:varyColors val="0"/>
        <c:ser>
          <c:idx val="2"/>
          <c:order val="0"/>
          <c:tx>
            <c:strRef>
              <c:f>'Major laws data'!$AO$1</c:f>
              <c:strCache>
                <c:ptCount val="1"/>
                <c:pt idx="0">
                  <c:v>Delegation (Dn)</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'Major laws data'!$AM$2:$AM$37</c:f>
              <c:numCache>
                <c:ptCount val="36"/>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numCache>
            </c:numRef>
          </c:cat>
          <c:val>
            <c:numRef>
              <c:f>'Major laws data'!$AO$2:$AO$37</c:f>
              <c:numCache>
                <c:ptCount val="36"/>
                <c:pt idx="0">
                  <c:v>0.16541413495362967</c:v>
                </c:pt>
                <c:pt idx="1">
                  <c:v>0</c:v>
                </c:pt>
                <c:pt idx="2">
                  <c:v>0.17973856209150327</c:v>
                </c:pt>
                <c:pt idx="3">
                  <c:v>0.07692307692307693</c:v>
                </c:pt>
                <c:pt idx="4">
                  <c:v>0.09843134659297746</c:v>
                </c:pt>
                <c:pt idx="5">
                  <c:v>0.05555555555555555</c:v>
                </c:pt>
                <c:pt idx="6">
                  <c:v>0.15173223462697147</c:v>
                </c:pt>
                <c:pt idx="7">
                  <c:v>0</c:v>
                </c:pt>
                <c:pt idx="8">
                  <c:v>0.0375</c:v>
                </c:pt>
                <c:pt idx="9">
                  <c:v>0.24526198439241917</c:v>
                </c:pt>
                <c:pt idx="10">
                  <c:v>0.10948230872966325</c:v>
                </c:pt>
                <c:pt idx="11">
                  <c:v>0.2043118356235416</c:v>
                </c:pt>
                <c:pt idx="12">
                  <c:v>0.08525920563742433</c:v>
                </c:pt>
                <c:pt idx="13">
                  <c:v>0.16065668041179276</c:v>
                </c:pt>
                <c:pt idx="14">
                  <c:v>0.27045833558744664</c:v>
                </c:pt>
                <c:pt idx="15">
                  <c:v>0.3531829927178764</c:v>
                </c:pt>
                <c:pt idx="16">
                  <c:v>0.275</c:v>
                </c:pt>
                <c:pt idx="17">
                  <c:v>0.17479312243917552</c:v>
                </c:pt>
                <c:pt idx="18">
                  <c:v>0.14963701869843452</c:v>
                </c:pt>
                <c:pt idx="19">
                  <c:v>0.292764280911155</c:v>
                </c:pt>
                <c:pt idx="20">
                  <c:v>0.2623388556820146</c:v>
                </c:pt>
                <c:pt idx="21">
                  <c:v>0.3481481481481481</c:v>
                </c:pt>
                <c:pt idx="22">
                  <c:v>0.31211853280818797</c:v>
                </c:pt>
                <c:pt idx="23">
                  <c:v>0.12976782752902155</c:v>
                </c:pt>
                <c:pt idx="24">
                  <c:v>0.24839877471456417</c:v>
                </c:pt>
                <c:pt idx="25">
                  <c:v>0.17671982272934808</c:v>
                </c:pt>
                <c:pt idx="26">
                  <c:v>0.2752380952380952</c:v>
                </c:pt>
                <c:pt idx="27">
                  <c:v>0.18438944883761127</c:v>
                </c:pt>
                <c:pt idx="28">
                  <c:v>0.22994152046783625</c:v>
                </c:pt>
                <c:pt idx="29">
                  <c:v>0.04199893673577884</c:v>
                </c:pt>
                <c:pt idx="30">
                  <c:v>0.2532051282051282</c:v>
                </c:pt>
                <c:pt idx="31">
                  <c:v>0.26088486621253615</c:v>
                </c:pt>
                <c:pt idx="32">
                  <c:v>0.3</c:v>
                </c:pt>
                <c:pt idx="33">
                  <c:v>0.16666666666666666</c:v>
                </c:pt>
                <c:pt idx="34">
                  <c:v>0.2714970214970215</c:v>
                </c:pt>
                <c:pt idx="35">
                  <c:v>0.37777777777777777</c:v>
                </c:pt>
              </c:numCache>
            </c:numRef>
          </c:val>
          <c:smooth val="0"/>
        </c:ser>
        <c:ser>
          <c:idx val="3"/>
          <c:order val="1"/>
          <c:tx>
            <c:strRef>
              <c:f>'Major laws data'!$AP$1</c:f>
              <c:strCache>
                <c:ptCount val="1"/>
                <c:pt idx="0">
                  <c:v>Constraint (Cn)</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'Major laws data'!$AM$2:$AM$37</c:f>
              <c:numCache>
                <c:ptCount val="36"/>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numCache>
            </c:numRef>
          </c:cat>
          <c:val>
            <c:numRef>
              <c:f>'Major laws data'!$AP$2:$AP$37</c:f>
              <c:numCache>
                <c:ptCount val="36"/>
                <c:pt idx="0">
                  <c:v>0.16666666666666666</c:v>
                </c:pt>
                <c:pt idx="1">
                  <c:v>0</c:v>
                </c:pt>
                <c:pt idx="2">
                  <c:v>0.125</c:v>
                </c:pt>
                <c:pt idx="3">
                  <c:v>0.3333333333333333</c:v>
                </c:pt>
                <c:pt idx="4">
                  <c:v>0.13333333333333336</c:v>
                </c:pt>
                <c:pt idx="5">
                  <c:v>0.027777777777777776</c:v>
                </c:pt>
                <c:pt idx="6">
                  <c:v>0.12037037037037036</c:v>
                </c:pt>
                <c:pt idx="7">
                  <c:v>0</c:v>
                </c:pt>
                <c:pt idx="8">
                  <c:v>0.08333333333333333</c:v>
                </c:pt>
                <c:pt idx="9">
                  <c:v>0.2222222222222222</c:v>
                </c:pt>
                <c:pt idx="10">
                  <c:v>0.16666666666666666</c:v>
                </c:pt>
                <c:pt idx="11">
                  <c:v>0.23333333333333334</c:v>
                </c:pt>
                <c:pt idx="12">
                  <c:v>0.13541666666666666</c:v>
                </c:pt>
                <c:pt idx="13">
                  <c:v>0.18055555555555555</c:v>
                </c:pt>
                <c:pt idx="14">
                  <c:v>0.23809523809523808</c:v>
                </c:pt>
                <c:pt idx="15">
                  <c:v>0.22222222222222224</c:v>
                </c:pt>
                <c:pt idx="16">
                  <c:v>0.16666666666666666</c:v>
                </c:pt>
                <c:pt idx="17">
                  <c:v>0.12499999999999999</c:v>
                </c:pt>
                <c:pt idx="18">
                  <c:v>0.15</c:v>
                </c:pt>
                <c:pt idx="19">
                  <c:v>0.1597222222222222</c:v>
                </c:pt>
                <c:pt idx="20">
                  <c:v>0.07407407407407407</c:v>
                </c:pt>
                <c:pt idx="21">
                  <c:v>0.3055555555555556</c:v>
                </c:pt>
                <c:pt idx="22">
                  <c:v>0.1111111111111111</c:v>
                </c:pt>
                <c:pt idx="23">
                  <c:v>0.16666666666666666</c:v>
                </c:pt>
                <c:pt idx="24">
                  <c:v>0.2222222222222222</c:v>
                </c:pt>
                <c:pt idx="25">
                  <c:v>0.1111111111111111</c:v>
                </c:pt>
                <c:pt idx="26">
                  <c:v>0.1111111111111111</c:v>
                </c:pt>
                <c:pt idx="27">
                  <c:v>0.16666666666666666</c:v>
                </c:pt>
                <c:pt idx="28">
                  <c:v>0.24999999999999997</c:v>
                </c:pt>
                <c:pt idx="29">
                  <c:v>0.08333333333333333</c:v>
                </c:pt>
                <c:pt idx="30">
                  <c:v>0.3333333333333333</c:v>
                </c:pt>
                <c:pt idx="31">
                  <c:v>0.22916666666666666</c:v>
                </c:pt>
                <c:pt idx="32">
                  <c:v>0.08333333333333333</c:v>
                </c:pt>
                <c:pt idx="33">
                  <c:v>0.08333333333333333</c:v>
                </c:pt>
                <c:pt idx="34">
                  <c:v>0.19444444444444445</c:v>
                </c:pt>
                <c:pt idx="35">
                  <c:v>0.20833333333333331</c:v>
                </c:pt>
              </c:numCache>
            </c:numRef>
          </c:val>
          <c:smooth val="0"/>
        </c:ser>
        <c:ser>
          <c:idx val="4"/>
          <c:order val="2"/>
          <c:tx>
            <c:strRef>
              <c:f>'Major laws data'!$AQ$1</c:f>
              <c:strCache>
                <c:ptCount val="1"/>
                <c:pt idx="0">
                  <c:v>Discretion (dn)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trendline>
            <c:spPr>
              <a:ln w="12700">
                <a:solidFill>
                  <a:srgbClr val="000000"/>
                </a:solidFill>
              </a:ln>
            </c:spPr>
            <c:trendlineType val="linear"/>
            <c:dispEq val="0"/>
            <c:dispRSqr val="0"/>
          </c:trendline>
          <c:cat>
            <c:numRef>
              <c:f>'Major laws data'!$AM$2:$AM$37</c:f>
              <c:numCache>
                <c:ptCount val="36"/>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numCache>
            </c:numRef>
          </c:cat>
          <c:val>
            <c:numRef>
              <c:f>'Major laws data'!$AQ$2:$AQ$37</c:f>
              <c:numCache>
                <c:ptCount val="36"/>
                <c:pt idx="0">
                  <c:v>0.13784511246135805</c:v>
                </c:pt>
                <c:pt idx="1">
                  <c:v>0</c:v>
                </c:pt>
                <c:pt idx="2">
                  <c:v>0.15550108932461873</c:v>
                </c:pt>
                <c:pt idx="3">
                  <c:v>0.05128205128205129</c:v>
                </c:pt>
                <c:pt idx="4">
                  <c:v>0.07103203494721515</c:v>
                </c:pt>
                <c:pt idx="5">
                  <c:v>0.05092592592592592</c:v>
                </c:pt>
                <c:pt idx="6">
                  <c:v>0.13000694075255478</c:v>
                </c:pt>
                <c:pt idx="7">
                  <c:v>0</c:v>
                </c:pt>
                <c:pt idx="8">
                  <c:v>0.034375</c:v>
                </c:pt>
                <c:pt idx="9">
                  <c:v>0.1844419670506627</c:v>
                </c:pt>
                <c:pt idx="10">
                  <c:v>0.08835193828447266</c:v>
                </c:pt>
                <c:pt idx="11">
                  <c:v>0.16823638298332036</c:v>
                </c:pt>
                <c:pt idx="12">
                  <c:v>0.06499352423567102</c:v>
                </c:pt>
                <c:pt idx="13">
                  <c:v>0.1276684362347705</c:v>
                </c:pt>
                <c:pt idx="14">
                  <c:v>0.21291188524937582</c:v>
                </c:pt>
                <c:pt idx="15">
                  <c:v>0.26410422049956933</c:v>
                </c:pt>
                <c:pt idx="16">
                  <c:v>0.18333333333333335</c:v>
                </c:pt>
                <c:pt idx="17">
                  <c:v>0.1441844475002552</c:v>
                </c:pt>
                <c:pt idx="18">
                  <c:v>0.11963642011761522</c:v>
                </c:pt>
                <c:pt idx="19">
                  <c:v>0.24196586493507066</c:v>
                </c:pt>
                <c:pt idx="20">
                  <c:v>0.23235028096958013</c:v>
                </c:pt>
                <c:pt idx="21">
                  <c:v>0.23641975308641974</c:v>
                </c:pt>
                <c:pt idx="22">
                  <c:v>0.2752112191767364</c:v>
                </c:pt>
                <c:pt idx="23">
                  <c:v>0.10813985627418463</c:v>
                </c:pt>
                <c:pt idx="24">
                  <c:v>0.19780933816021537</c:v>
                </c:pt>
                <c:pt idx="25">
                  <c:v>0.14890050586922798</c:v>
                </c:pt>
                <c:pt idx="26">
                  <c:v>0.22936507936507936</c:v>
                </c:pt>
                <c:pt idx="27">
                  <c:v>0.1536578740313427</c:v>
                </c:pt>
                <c:pt idx="28">
                  <c:v>0.16588693957115008</c:v>
                </c:pt>
                <c:pt idx="29">
                  <c:v>0.0375243664717349</c:v>
                </c:pt>
                <c:pt idx="30">
                  <c:v>0.16880341880341881</c:v>
                </c:pt>
                <c:pt idx="31">
                  <c:v>0.19826045100620343</c:v>
                </c:pt>
                <c:pt idx="32">
                  <c:v>0.275</c:v>
                </c:pt>
                <c:pt idx="33">
                  <c:v>0.15277777777777776</c:v>
                </c:pt>
                <c:pt idx="34">
                  <c:v>0.21786778036778034</c:v>
                </c:pt>
                <c:pt idx="35">
                  <c:v>0.2935185185185185</c:v>
                </c:pt>
              </c:numCache>
            </c:numRef>
          </c:val>
          <c:smooth val="0"/>
        </c:ser>
        <c:marker val="1"/>
        <c:axId val="24371352"/>
        <c:axId val="18015577"/>
      </c:lineChart>
      <c:catAx>
        <c:axId val="24371352"/>
        <c:scaling>
          <c:orientation val="minMax"/>
        </c:scaling>
        <c:axPos val="b"/>
        <c:title>
          <c:tx>
            <c:rich>
              <a:bodyPr vert="horz" rot="0" anchor="ctr"/>
              <a:lstStyle/>
              <a:p>
                <a:pPr algn="ctr">
                  <a:defRPr/>
                </a:pPr>
                <a:r>
                  <a:rPr lang="en-US" cap="none" sz="1200" b="1" i="0" u="none" baseline="0"/>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18015577"/>
        <c:crosses val="autoZero"/>
        <c:auto val="1"/>
        <c:lblOffset val="100"/>
        <c:noMultiLvlLbl val="0"/>
      </c:catAx>
      <c:valAx>
        <c:axId val="18015577"/>
        <c:scaling>
          <c:orientation val="minMax"/>
        </c:scaling>
        <c:axPos val="l"/>
        <c:title>
          <c:tx>
            <c:rich>
              <a:bodyPr vert="horz" rot="-5400000" anchor="ctr"/>
              <a:lstStyle/>
              <a:p>
                <a:pPr algn="ctr">
                  <a:defRPr/>
                </a:pPr>
                <a:r>
                  <a:rPr lang="en-US" cap="none" sz="1200" b="1" i="0" u="none" baseline="0"/>
                  <a:t>Ratio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24371352"/>
        <c:crossesAt val="1"/>
        <c:crossBetween val="between"/>
        <c:dispUnits/>
      </c:valAx>
      <c:spPr>
        <a:noFill/>
        <a:ln w="12700">
          <a:solidFill>
            <a:srgbClr val="000000"/>
          </a:solidFill>
        </a:ln>
      </c:spPr>
    </c:plotArea>
    <c:legend>
      <c:legendPos val="b"/>
      <c:legendEntry>
        <c:idx val="3"/>
        <c:delete val="1"/>
      </c:legendEntry>
      <c:layout>
        <c:manualLayout>
          <c:xMode val="edge"/>
          <c:yMode val="edge"/>
          <c:x val="0.25175"/>
          <c:y val="0.954"/>
          <c:w val="0.57825"/>
          <c:h val="0.0387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1675"/>
          <c:w val="0.95525"/>
          <c:h val="0.87425"/>
        </c:manualLayout>
      </c:layout>
      <c:lineChart>
        <c:grouping val="standard"/>
        <c:varyColors val="0"/>
        <c:ser>
          <c:idx val="2"/>
          <c:order val="0"/>
          <c:tx>
            <c:strRef>
              <c:f>'Major laws data'!$AR$1</c:f>
              <c:strCache>
                <c:ptCount val="1"/>
                <c:pt idx="0">
                  <c:v>Delegation (Dc)</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'Major laws data'!$AM$2:$AM$37</c:f>
              <c:numCache>
                <c:ptCount val="36"/>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numCache>
            </c:numRef>
          </c:cat>
          <c:val>
            <c:numRef>
              <c:f>'Major laws data'!$AR$2:$AR$37</c:f>
              <c:numCache>
                <c:ptCount val="36"/>
                <c:pt idx="0">
                  <c:v>0</c:v>
                </c:pt>
                <c:pt idx="1">
                  <c:v>0</c:v>
                </c:pt>
                <c:pt idx="2">
                  <c:v>0.12581699346405228</c:v>
                </c:pt>
                <c:pt idx="3">
                  <c:v>0.054945054945054944</c:v>
                </c:pt>
                <c:pt idx="4">
                  <c:v>0.21999536684647714</c:v>
                </c:pt>
                <c:pt idx="5">
                  <c:v>0</c:v>
                </c:pt>
                <c:pt idx="6">
                  <c:v>0.052643392994270184</c:v>
                </c:pt>
                <c:pt idx="7">
                  <c:v>0.2857142857142857</c:v>
                </c:pt>
                <c:pt idx="8">
                  <c:v>0.1625</c:v>
                </c:pt>
                <c:pt idx="9">
                  <c:v>0.07608695652173912</c:v>
                </c:pt>
                <c:pt idx="10">
                  <c:v>0.12558690895459879</c:v>
                </c:pt>
                <c:pt idx="11">
                  <c:v>0.027586206896551724</c:v>
                </c:pt>
                <c:pt idx="12">
                  <c:v>0.11767993782879005</c:v>
                </c:pt>
                <c:pt idx="13">
                  <c:v>0.11111111111111112</c:v>
                </c:pt>
                <c:pt idx="14">
                  <c:v>0.09505736287914505</c:v>
                </c:pt>
                <c:pt idx="15">
                  <c:v>0</c:v>
                </c:pt>
                <c:pt idx="16">
                  <c:v>0</c:v>
                </c:pt>
                <c:pt idx="17">
                  <c:v>0.10174176053400084</c:v>
                </c:pt>
                <c:pt idx="18">
                  <c:v>0.10578271658215557</c:v>
                </c:pt>
                <c:pt idx="19">
                  <c:v>0.01608187134502924</c:v>
                </c:pt>
                <c:pt idx="20">
                  <c:v>0</c:v>
                </c:pt>
                <c:pt idx="21">
                  <c:v>0.007407407407407408</c:v>
                </c:pt>
                <c:pt idx="22">
                  <c:v>0.021173271173271172</c:v>
                </c:pt>
                <c:pt idx="23">
                  <c:v>0</c:v>
                </c:pt>
                <c:pt idx="24">
                  <c:v>0.03508771929824561</c:v>
                </c:pt>
                <c:pt idx="25">
                  <c:v>0.04206198608475648</c:v>
                </c:pt>
                <c:pt idx="26">
                  <c:v>0.047619047619047616</c:v>
                </c:pt>
                <c:pt idx="27">
                  <c:v>0.0028735632183908046</c:v>
                </c:pt>
                <c:pt idx="28">
                  <c:v>0.10222222222222221</c:v>
                </c:pt>
                <c:pt idx="29">
                  <c:v>0.22259027522185418</c:v>
                </c:pt>
                <c:pt idx="30">
                  <c:v>0.07564102564102565</c:v>
                </c:pt>
                <c:pt idx="31">
                  <c:v>0.05000290634392576</c:v>
                </c:pt>
                <c:pt idx="32">
                  <c:v>0</c:v>
                </c:pt>
                <c:pt idx="33">
                  <c:v>0</c:v>
                </c:pt>
                <c:pt idx="34">
                  <c:v>0.07446257446257447</c:v>
                </c:pt>
                <c:pt idx="35">
                  <c:v>0</c:v>
                </c:pt>
              </c:numCache>
            </c:numRef>
          </c:val>
          <c:smooth val="0"/>
        </c:ser>
        <c:ser>
          <c:idx val="3"/>
          <c:order val="1"/>
          <c:tx>
            <c:strRef>
              <c:f>'Major laws data'!$AS$1</c:f>
              <c:strCache>
                <c:ptCount val="1"/>
                <c:pt idx="0">
                  <c:v>Constraint (Cc)</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Ref>
              <c:f>'Major laws data'!$AM$2:$AM$37</c:f>
              <c:numCache>
                <c:ptCount val="36"/>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numCache>
            </c:numRef>
          </c:cat>
          <c:val>
            <c:numRef>
              <c:f>'Major laws data'!$AS$2:$AS$37</c:f>
              <c:numCache>
                <c:ptCount val="36"/>
                <c:pt idx="0">
                  <c:v>0</c:v>
                </c:pt>
                <c:pt idx="1">
                  <c:v>0</c:v>
                </c:pt>
                <c:pt idx="2">
                  <c:v>0.25</c:v>
                </c:pt>
                <c:pt idx="3">
                  <c:v>0.4166666666666667</c:v>
                </c:pt>
                <c:pt idx="4">
                  <c:v>0.2</c:v>
                </c:pt>
                <c:pt idx="5">
                  <c:v>0</c:v>
                </c:pt>
                <c:pt idx="6">
                  <c:v>0.12962962962962962</c:v>
                </c:pt>
                <c:pt idx="7">
                  <c:v>0.25</c:v>
                </c:pt>
                <c:pt idx="8">
                  <c:v>0.4166666666666667</c:v>
                </c:pt>
                <c:pt idx="9">
                  <c:v>0.19444444444444445</c:v>
                </c:pt>
                <c:pt idx="10">
                  <c:v>0.2976190476190477</c:v>
                </c:pt>
                <c:pt idx="11">
                  <c:v>0.06666666666666667</c:v>
                </c:pt>
                <c:pt idx="12">
                  <c:v>0.21875</c:v>
                </c:pt>
                <c:pt idx="13">
                  <c:v>0.16666666666666666</c:v>
                </c:pt>
                <c:pt idx="14">
                  <c:v>0.27380952380952384</c:v>
                </c:pt>
                <c:pt idx="15">
                  <c:v>0</c:v>
                </c:pt>
                <c:pt idx="16">
                  <c:v>0</c:v>
                </c:pt>
                <c:pt idx="17">
                  <c:v>0.17361111111111113</c:v>
                </c:pt>
                <c:pt idx="18">
                  <c:v>0.18333333333333335</c:v>
                </c:pt>
                <c:pt idx="19">
                  <c:v>0.04861111111111111</c:v>
                </c:pt>
                <c:pt idx="20">
                  <c:v>0</c:v>
                </c:pt>
                <c:pt idx="21">
                  <c:v>0.027777777777777776</c:v>
                </c:pt>
                <c:pt idx="22">
                  <c:v>0.09722222222222221</c:v>
                </c:pt>
                <c:pt idx="23">
                  <c:v>0</c:v>
                </c:pt>
                <c:pt idx="24">
                  <c:v>0.19444444444444445</c:v>
                </c:pt>
                <c:pt idx="25">
                  <c:v>0.1111111111111111</c:v>
                </c:pt>
                <c:pt idx="26">
                  <c:v>0.16666666666666666</c:v>
                </c:pt>
                <c:pt idx="27">
                  <c:v>0</c:v>
                </c:pt>
                <c:pt idx="28">
                  <c:v>0.1388888888888889</c:v>
                </c:pt>
                <c:pt idx="29">
                  <c:v>0.25</c:v>
                </c:pt>
                <c:pt idx="30">
                  <c:v>0.25</c:v>
                </c:pt>
                <c:pt idx="31">
                  <c:v>0.22916666666666669</c:v>
                </c:pt>
                <c:pt idx="32">
                  <c:v>0</c:v>
                </c:pt>
                <c:pt idx="33">
                  <c:v>0</c:v>
                </c:pt>
                <c:pt idx="34">
                  <c:v>0.24999999999999997</c:v>
                </c:pt>
                <c:pt idx="35">
                  <c:v>0</c:v>
                </c:pt>
              </c:numCache>
            </c:numRef>
          </c:val>
          <c:smooth val="0"/>
        </c:ser>
        <c:ser>
          <c:idx val="4"/>
          <c:order val="2"/>
          <c:tx>
            <c:strRef>
              <c:f>'Major laws data'!$AT$1</c:f>
              <c:strCache>
                <c:ptCount val="1"/>
                <c:pt idx="0">
                  <c:v>Discretion (dc)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trendline>
            <c:spPr>
              <a:ln w="12700">
                <a:solidFill>
                  <a:srgbClr val="000000"/>
                </a:solidFill>
              </a:ln>
            </c:spPr>
            <c:trendlineType val="linear"/>
            <c:dispEq val="0"/>
            <c:dispRSqr val="0"/>
          </c:trendline>
          <c:cat>
            <c:numRef>
              <c:f>'Major laws data'!$AM$2:$AM$37</c:f>
              <c:numCache>
                <c:ptCount val="36"/>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numCache>
            </c:numRef>
          </c:cat>
          <c:val>
            <c:numRef>
              <c:f>'Major laws data'!$AT$2:$AT$37</c:f>
              <c:numCache>
                <c:ptCount val="36"/>
                <c:pt idx="0">
                  <c:v>0</c:v>
                </c:pt>
                <c:pt idx="1">
                  <c:v>0</c:v>
                </c:pt>
                <c:pt idx="2">
                  <c:v>0.08265250544662309</c:v>
                </c:pt>
                <c:pt idx="3">
                  <c:v>0.03205128205128205</c:v>
                </c:pt>
                <c:pt idx="4">
                  <c:v>0.14895478262788053</c:v>
                </c:pt>
                <c:pt idx="5">
                  <c:v>0</c:v>
                </c:pt>
                <c:pt idx="6">
                  <c:v>0.03790758461811093</c:v>
                </c:pt>
                <c:pt idx="7">
                  <c:v>0.21428571428571427</c:v>
                </c:pt>
                <c:pt idx="8">
                  <c:v>0.09479166666666666</c:v>
                </c:pt>
                <c:pt idx="9">
                  <c:v>0.03170289855072463</c:v>
                </c:pt>
                <c:pt idx="10">
                  <c:v>0.07641637328583896</c:v>
                </c:pt>
                <c:pt idx="11">
                  <c:v>0.01839080459770115</c:v>
                </c:pt>
                <c:pt idx="12">
                  <c:v>0.07784328670492587</c:v>
                </c:pt>
                <c:pt idx="13">
                  <c:v>0.07430555555555556</c:v>
                </c:pt>
                <c:pt idx="14">
                  <c:v>0.050357535753575364</c:v>
                </c:pt>
                <c:pt idx="15">
                  <c:v>0</c:v>
                </c:pt>
                <c:pt idx="16">
                  <c:v>0</c:v>
                </c:pt>
                <c:pt idx="17">
                  <c:v>0.06515088304825477</c:v>
                </c:pt>
                <c:pt idx="18">
                  <c:v>0.06385712230733269</c:v>
                </c:pt>
                <c:pt idx="19">
                  <c:v>0.006700779727095515</c:v>
                </c:pt>
                <c:pt idx="20">
                  <c:v>0</c:v>
                </c:pt>
                <c:pt idx="21">
                  <c:v>0.006790123456790124</c:v>
                </c:pt>
                <c:pt idx="22">
                  <c:v>0.015167702667702669</c:v>
                </c:pt>
                <c:pt idx="23">
                  <c:v>0</c:v>
                </c:pt>
                <c:pt idx="24">
                  <c:v>0.01461988304093567</c:v>
                </c:pt>
                <c:pt idx="25">
                  <c:v>0.03318047649167193</c:v>
                </c:pt>
                <c:pt idx="26">
                  <c:v>0.023809523809523808</c:v>
                </c:pt>
                <c:pt idx="27">
                  <c:v>0.0028735632183908046</c:v>
                </c:pt>
                <c:pt idx="28">
                  <c:v>0.05962962962962962</c:v>
                </c:pt>
                <c:pt idx="29">
                  <c:v>0.16389945337313758</c:v>
                </c:pt>
                <c:pt idx="30">
                  <c:v>0.05673076923076923</c:v>
                </c:pt>
                <c:pt idx="31">
                  <c:v>0.02705211146503622</c:v>
                </c:pt>
                <c:pt idx="32">
                  <c:v>0</c:v>
                </c:pt>
                <c:pt idx="33">
                  <c:v>0</c:v>
                </c:pt>
                <c:pt idx="34">
                  <c:v>0.05545843045843046</c:v>
                </c:pt>
                <c:pt idx="35">
                  <c:v>0</c:v>
                </c:pt>
              </c:numCache>
            </c:numRef>
          </c:val>
          <c:smooth val="0"/>
        </c:ser>
        <c:marker val="1"/>
        <c:axId val="27922466"/>
        <c:axId val="49975603"/>
      </c:lineChart>
      <c:catAx>
        <c:axId val="27922466"/>
        <c:scaling>
          <c:orientation val="minMax"/>
        </c:scaling>
        <c:axPos val="b"/>
        <c:title>
          <c:tx>
            <c:rich>
              <a:bodyPr vert="horz" rot="0" anchor="ctr"/>
              <a:lstStyle/>
              <a:p>
                <a:pPr algn="ctr">
                  <a:defRPr/>
                </a:pPr>
                <a:r>
                  <a:rPr lang="en-US" cap="none" sz="1200" b="1" i="0" u="none" baseline="0"/>
                  <a:t>Year</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pPr>
          </a:p>
        </c:txPr>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sz="1200" b="1" i="0" u="none" baseline="0"/>
                  <a:t>Ratio</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pPr>
          </a:p>
        </c:txPr>
        <c:crossAx val="27922466"/>
        <c:crossesAt val="1"/>
        <c:crossBetween val="between"/>
        <c:dispUnits/>
      </c:valAx>
      <c:spPr>
        <a:noFill/>
        <a:ln w="12700">
          <a:solidFill>
            <a:srgbClr val="000000"/>
          </a:solidFill>
        </a:ln>
      </c:spPr>
    </c:plotArea>
    <c:legend>
      <c:legendPos val="b"/>
      <c:legendEntry>
        <c:idx val="3"/>
        <c:delete val="1"/>
      </c:legendEntry>
      <c:layout>
        <c:manualLayout>
          <c:xMode val="edge"/>
          <c:yMode val="edge"/>
          <c:x val="0.25175"/>
          <c:y val="0.954"/>
          <c:w val="0.57825"/>
          <c:h val="0.0387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523875</xdr:colOff>
      <xdr:row>3</xdr:row>
      <xdr:rowOff>28575</xdr:rowOff>
    </xdr:from>
    <xdr:to>
      <xdr:col>14</xdr:col>
      <xdr:colOff>257175</xdr:colOff>
      <xdr:row>25</xdr:row>
      <xdr:rowOff>38100</xdr:rowOff>
    </xdr:to>
    <xdr:graphicFrame>
      <xdr:nvGraphicFramePr>
        <xdr:cNvPr id="1" name="Chart 1"/>
        <xdr:cNvGraphicFramePr/>
      </xdr:nvGraphicFramePr>
      <xdr:xfrm>
        <a:off x="2962275" y="514350"/>
        <a:ext cx="5829300" cy="3571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161925</xdr:rowOff>
    </xdr:from>
    <xdr:to>
      <xdr:col>14</xdr:col>
      <xdr:colOff>371475</xdr:colOff>
      <xdr:row>30</xdr:row>
      <xdr:rowOff>142875</xdr:rowOff>
    </xdr:to>
    <xdr:graphicFrame>
      <xdr:nvGraphicFramePr>
        <xdr:cNvPr id="1" name="Chart 1"/>
        <xdr:cNvGraphicFramePr/>
      </xdr:nvGraphicFramePr>
      <xdr:xfrm>
        <a:off x="3705225" y="762000"/>
        <a:ext cx="7610475" cy="4810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352425</xdr:colOff>
      <xdr:row>3</xdr:row>
      <xdr:rowOff>85725</xdr:rowOff>
    </xdr:from>
    <xdr:to>
      <xdr:col>15</xdr:col>
      <xdr:colOff>561975</xdr:colOff>
      <xdr:row>28</xdr:row>
      <xdr:rowOff>28575</xdr:rowOff>
    </xdr:to>
    <xdr:graphicFrame>
      <xdr:nvGraphicFramePr>
        <xdr:cNvPr id="1" name="Chart 1"/>
        <xdr:cNvGraphicFramePr/>
      </xdr:nvGraphicFramePr>
      <xdr:xfrm>
        <a:off x="3400425" y="571500"/>
        <a:ext cx="6305550" cy="3990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7:D14"/>
  <sheetViews>
    <sheetView zoomScale="75" zoomScaleNormal="75" workbookViewId="0" topLeftCell="A1">
      <selection activeCell="I29" sqref="I29"/>
    </sheetView>
  </sheetViews>
  <sheetFormatPr defaultColWidth="9.140625" defaultRowHeight="12.75"/>
  <sheetData>
    <row r="7" spans="2:4" ht="12.75">
      <c r="B7" t="s">
        <v>101</v>
      </c>
      <c r="D7" t="s">
        <v>100</v>
      </c>
    </row>
    <row r="8" spans="2:4" ht="12.75">
      <c r="B8" t="s">
        <v>93</v>
      </c>
      <c r="D8">
        <v>4</v>
      </c>
    </row>
    <row r="9" spans="2:4" ht="12.75">
      <c r="B9" t="s">
        <v>94</v>
      </c>
      <c r="D9">
        <v>3</v>
      </c>
    </row>
    <row r="10" spans="2:4" ht="12.75">
      <c r="B10" t="s">
        <v>95</v>
      </c>
      <c r="D10">
        <v>8</v>
      </c>
    </row>
    <row r="11" spans="2:4" ht="12.75">
      <c r="B11" t="s">
        <v>96</v>
      </c>
      <c r="D11">
        <v>28</v>
      </c>
    </row>
    <row r="12" spans="2:4" ht="12.75">
      <c r="B12" t="s">
        <v>97</v>
      </c>
      <c r="D12">
        <v>126</v>
      </c>
    </row>
    <row r="13" spans="2:4" ht="12.75">
      <c r="B13" t="s">
        <v>98</v>
      </c>
      <c r="D13">
        <v>231</v>
      </c>
    </row>
    <row r="14" spans="2:4" ht="12.75">
      <c r="B14" t="s">
        <v>99</v>
      </c>
      <c r="D14">
        <v>2435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17"/>
  <sheetViews>
    <sheetView zoomScale="75" zoomScaleNormal="75" workbookViewId="0" topLeftCell="A1">
      <selection activeCell="B54" sqref="B54"/>
    </sheetView>
  </sheetViews>
  <sheetFormatPr defaultColWidth="9.140625" defaultRowHeight="12.75"/>
  <cols>
    <col min="1" max="1" width="45.28125" style="0" customWidth="1"/>
  </cols>
  <sheetData>
    <row r="1" spans="1:2" ht="15.75">
      <c r="A1" s="1" t="s">
        <v>102</v>
      </c>
      <c r="B1" s="1" t="s">
        <v>103</v>
      </c>
    </row>
    <row r="2" spans="1:2" ht="15.75">
      <c r="A2" s="2" t="s">
        <v>114</v>
      </c>
      <c r="B2" s="3">
        <v>36</v>
      </c>
    </row>
    <row r="3" spans="1:2" ht="15.75">
      <c r="A3" s="2" t="s">
        <v>111</v>
      </c>
      <c r="B3" s="3">
        <v>25</v>
      </c>
    </row>
    <row r="4" spans="1:2" ht="15.75">
      <c r="A4" s="2" t="s">
        <v>117</v>
      </c>
      <c r="B4" s="3">
        <v>19</v>
      </c>
    </row>
    <row r="5" spans="1:2" ht="15.75">
      <c r="A5" s="2" t="s">
        <v>115</v>
      </c>
      <c r="B5" s="3">
        <v>18</v>
      </c>
    </row>
    <row r="6" spans="1:2" ht="15.75">
      <c r="A6" s="2" t="s">
        <v>110</v>
      </c>
      <c r="B6" s="3">
        <v>11</v>
      </c>
    </row>
    <row r="7" spans="1:2" ht="15.75">
      <c r="A7" s="2" t="s">
        <v>107</v>
      </c>
      <c r="B7" s="3">
        <v>11</v>
      </c>
    </row>
    <row r="8" spans="1:2" ht="15.75">
      <c r="A8" s="2" t="s">
        <v>104</v>
      </c>
      <c r="B8" s="3">
        <v>9</v>
      </c>
    </row>
    <row r="9" spans="1:2" ht="15.75">
      <c r="A9" s="2" t="s">
        <v>108</v>
      </c>
      <c r="B9" s="3">
        <v>8</v>
      </c>
    </row>
    <row r="10" spans="1:2" ht="15.75">
      <c r="A10" s="2" t="s">
        <v>113</v>
      </c>
      <c r="B10" s="3">
        <v>6</v>
      </c>
    </row>
    <row r="11" spans="1:2" ht="15.75">
      <c r="A11" s="2" t="s">
        <v>112</v>
      </c>
      <c r="B11" s="3">
        <v>5</v>
      </c>
    </row>
    <row r="12" spans="1:2" ht="15.75">
      <c r="A12" s="2" t="s">
        <v>105</v>
      </c>
      <c r="B12" s="3">
        <v>4</v>
      </c>
    </row>
    <row r="13" spans="1:2" ht="15.75">
      <c r="A13" s="2" t="s">
        <v>109</v>
      </c>
      <c r="B13" s="3">
        <v>3</v>
      </c>
    </row>
    <row r="14" spans="1:2" ht="15.75">
      <c r="A14" s="2" t="s">
        <v>116</v>
      </c>
      <c r="B14" s="3">
        <v>2</v>
      </c>
    </row>
    <row r="15" spans="1:2" ht="15.75">
      <c r="A15" s="2" t="s">
        <v>106</v>
      </c>
      <c r="B15" s="3">
        <v>1</v>
      </c>
    </row>
    <row r="17" ht="12.75">
      <c r="B17">
        <f>SUM(B2:B15)</f>
        <v>158</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42"/>
  <sheetViews>
    <sheetView zoomScale="75" zoomScaleNormal="75" workbookViewId="0" topLeftCell="A1">
      <selection activeCell="A1" sqref="A1"/>
    </sheetView>
  </sheetViews>
  <sheetFormatPr defaultColWidth="9.140625" defaultRowHeight="12.75"/>
  <sheetData>
    <row r="1" spans="1:3" ht="12.75">
      <c r="A1" s="4" t="s">
        <v>118</v>
      </c>
      <c r="B1" s="4" t="s">
        <v>119</v>
      </c>
      <c r="C1" s="4" t="s">
        <v>120</v>
      </c>
    </row>
    <row r="2" spans="1:3" ht="12.75">
      <c r="A2" s="5">
        <v>1958</v>
      </c>
      <c r="B2" s="5">
        <v>2</v>
      </c>
      <c r="C2">
        <v>2</v>
      </c>
    </row>
    <row r="3" spans="1:3" ht="12.75">
      <c r="A3" s="5">
        <f>A2+1</f>
        <v>1959</v>
      </c>
      <c r="B3" s="5">
        <v>0</v>
      </c>
      <c r="C3">
        <v>1</v>
      </c>
    </row>
    <row r="4" spans="1:3" ht="12.75">
      <c r="A4" s="5">
        <f aca="true" t="shared" si="0" ref="A4:A41">A3+1</f>
        <v>1960</v>
      </c>
      <c r="B4" s="5">
        <v>2</v>
      </c>
      <c r="C4">
        <v>2</v>
      </c>
    </row>
    <row r="5" spans="1:3" ht="12.75">
      <c r="A5" s="5">
        <f t="shared" si="0"/>
        <v>1961</v>
      </c>
      <c r="B5" s="5">
        <v>1</v>
      </c>
      <c r="C5">
        <v>1</v>
      </c>
    </row>
    <row r="6" spans="1:3" ht="12.75">
      <c r="A6" s="5">
        <f t="shared" si="0"/>
        <v>1962</v>
      </c>
      <c r="B6" s="5">
        <v>5</v>
      </c>
      <c r="C6">
        <v>13</v>
      </c>
    </row>
    <row r="7" spans="1:3" ht="12.75">
      <c r="A7" s="5">
        <f t="shared" si="0"/>
        <v>1963</v>
      </c>
      <c r="B7" s="5">
        <v>3</v>
      </c>
      <c r="C7">
        <v>4</v>
      </c>
    </row>
    <row r="8" spans="1:3" ht="12.75">
      <c r="A8" s="5">
        <f t="shared" si="0"/>
        <v>1964</v>
      </c>
      <c r="B8" s="5">
        <v>9</v>
      </c>
      <c r="C8">
        <v>12</v>
      </c>
    </row>
    <row r="9" spans="1:3" ht="12.75">
      <c r="A9" s="5">
        <f t="shared" si="0"/>
        <v>1965</v>
      </c>
      <c r="B9" s="5">
        <v>1</v>
      </c>
      <c r="C9">
        <v>4</v>
      </c>
    </row>
    <row r="10" spans="1:3" ht="12.75">
      <c r="A10" s="5">
        <f t="shared" si="0"/>
        <v>1966</v>
      </c>
      <c r="B10" s="5">
        <v>1</v>
      </c>
      <c r="C10">
        <v>2</v>
      </c>
    </row>
    <row r="11" spans="1:4" ht="12.75">
      <c r="A11" s="5">
        <f t="shared" si="0"/>
        <v>1967</v>
      </c>
      <c r="B11" s="5">
        <v>3</v>
      </c>
      <c r="C11">
        <v>5</v>
      </c>
      <c r="D11">
        <f>AVERAGE(C23:C37)</f>
        <v>11.2</v>
      </c>
    </row>
    <row r="12" spans="1:3" ht="12.75">
      <c r="A12" s="5">
        <f t="shared" si="0"/>
        <v>1968</v>
      </c>
      <c r="B12" s="5">
        <v>14</v>
      </c>
      <c r="C12">
        <v>23</v>
      </c>
    </row>
    <row r="13" spans="1:3" ht="12.75">
      <c r="A13" s="5">
        <f t="shared" si="0"/>
        <v>1969</v>
      </c>
      <c r="B13" s="5">
        <v>5</v>
      </c>
      <c r="C13">
        <v>14</v>
      </c>
    </row>
    <row r="14" spans="1:3" ht="12.75">
      <c r="A14" s="5">
        <f t="shared" si="0"/>
        <v>1970</v>
      </c>
      <c r="B14" s="5">
        <v>8</v>
      </c>
      <c r="C14">
        <v>20</v>
      </c>
    </row>
    <row r="15" spans="1:3" ht="12.75">
      <c r="A15" s="5">
        <f t="shared" si="0"/>
        <v>1971</v>
      </c>
      <c r="B15" s="5">
        <v>6</v>
      </c>
      <c r="C15">
        <v>13</v>
      </c>
    </row>
    <row r="16" spans="1:3" ht="12.75">
      <c r="A16" s="5">
        <f t="shared" si="0"/>
        <v>1972</v>
      </c>
      <c r="B16" s="5">
        <v>7</v>
      </c>
      <c r="C16">
        <v>20</v>
      </c>
    </row>
    <row r="17" spans="1:3" ht="12.75">
      <c r="A17" s="5">
        <f t="shared" si="0"/>
        <v>1973</v>
      </c>
      <c r="B17" s="5">
        <v>3</v>
      </c>
      <c r="C17">
        <v>8</v>
      </c>
    </row>
    <row r="18" spans="1:3" ht="12.75">
      <c r="A18" s="5">
        <f t="shared" si="0"/>
        <v>1974</v>
      </c>
      <c r="B18" s="5">
        <v>2</v>
      </c>
      <c r="C18">
        <v>8</v>
      </c>
    </row>
    <row r="19" spans="1:3" ht="12.75">
      <c r="A19" s="5">
        <f t="shared" si="0"/>
        <v>1975</v>
      </c>
      <c r="B19" s="5">
        <v>12</v>
      </c>
      <c r="C19">
        <v>20</v>
      </c>
    </row>
    <row r="20" spans="1:3" ht="12.75">
      <c r="A20" s="5">
        <f t="shared" si="0"/>
        <v>1976</v>
      </c>
      <c r="B20" s="5">
        <v>5</v>
      </c>
      <c r="C20">
        <v>15</v>
      </c>
    </row>
    <row r="21" spans="1:3" ht="12.75">
      <c r="A21" s="5">
        <f t="shared" si="0"/>
        <v>1977</v>
      </c>
      <c r="B21" s="5">
        <v>12</v>
      </c>
      <c r="C21">
        <v>21</v>
      </c>
    </row>
    <row r="22" spans="1:3" ht="12.75">
      <c r="A22" s="5">
        <f t="shared" si="0"/>
        <v>1978</v>
      </c>
      <c r="B22" s="5">
        <v>9</v>
      </c>
      <c r="C22">
        <v>18</v>
      </c>
    </row>
    <row r="23" spans="1:3" ht="12.75">
      <c r="A23" s="5">
        <f t="shared" si="0"/>
        <v>1979</v>
      </c>
      <c r="B23" s="5">
        <v>3</v>
      </c>
      <c r="C23">
        <v>16</v>
      </c>
    </row>
    <row r="24" spans="1:3" ht="12.75">
      <c r="A24" s="5">
        <f t="shared" si="0"/>
        <v>1980</v>
      </c>
      <c r="B24" s="5">
        <v>6</v>
      </c>
      <c r="C24">
        <v>12</v>
      </c>
    </row>
    <row r="25" spans="1:3" ht="12.75">
      <c r="A25" s="5">
        <f t="shared" si="0"/>
        <v>1981</v>
      </c>
      <c r="B25" s="5">
        <v>2</v>
      </c>
      <c r="C25">
        <v>5</v>
      </c>
    </row>
    <row r="26" spans="1:3" ht="12.75">
      <c r="A26" s="5">
        <f t="shared" si="0"/>
        <v>1982</v>
      </c>
      <c r="B26" s="5">
        <v>3</v>
      </c>
      <c r="C26">
        <v>10</v>
      </c>
    </row>
    <row r="27" spans="1:3" ht="12.75">
      <c r="A27" s="5">
        <f t="shared" si="0"/>
        <v>1983</v>
      </c>
      <c r="B27" s="5">
        <v>3</v>
      </c>
      <c r="C27">
        <v>12</v>
      </c>
    </row>
    <row r="28" spans="1:3" ht="12.75">
      <c r="A28" s="5">
        <f t="shared" si="0"/>
        <v>1984</v>
      </c>
      <c r="B28" s="5">
        <v>3</v>
      </c>
      <c r="C28">
        <v>11</v>
      </c>
    </row>
    <row r="29" spans="1:3" ht="12.75">
      <c r="A29" s="5">
        <f t="shared" si="0"/>
        <v>1985</v>
      </c>
      <c r="B29" s="5">
        <v>4</v>
      </c>
      <c r="C29">
        <v>15</v>
      </c>
    </row>
    <row r="30" spans="1:3" ht="12.75">
      <c r="A30" s="5">
        <f t="shared" si="0"/>
        <v>1986</v>
      </c>
      <c r="B30" s="5">
        <v>3</v>
      </c>
      <c r="C30">
        <v>10</v>
      </c>
    </row>
    <row r="31" spans="1:3" ht="12.75">
      <c r="A31" s="5">
        <f t="shared" si="0"/>
        <v>1987</v>
      </c>
      <c r="B31" s="5">
        <v>3</v>
      </c>
      <c r="C31">
        <v>7</v>
      </c>
    </row>
    <row r="32" spans="1:3" ht="12.75">
      <c r="A32" s="5">
        <f t="shared" si="0"/>
        <v>1988</v>
      </c>
      <c r="B32" s="5">
        <v>2</v>
      </c>
      <c r="C32">
        <v>10</v>
      </c>
    </row>
    <row r="33" spans="1:3" ht="12.75">
      <c r="A33" s="5">
        <f t="shared" si="0"/>
        <v>1989</v>
      </c>
      <c r="B33" s="5">
        <v>8</v>
      </c>
      <c r="C33">
        <v>16</v>
      </c>
    </row>
    <row r="34" spans="1:3" ht="12.75">
      <c r="A34" s="5">
        <f t="shared" si="0"/>
        <v>1990</v>
      </c>
      <c r="B34" s="5">
        <v>2</v>
      </c>
      <c r="C34">
        <v>5</v>
      </c>
    </row>
    <row r="35" spans="1:3" ht="12.75">
      <c r="A35" s="5">
        <f t="shared" si="0"/>
        <v>1991</v>
      </c>
      <c r="B35" s="5">
        <v>1</v>
      </c>
      <c r="C35">
        <v>7</v>
      </c>
    </row>
    <row r="36" spans="1:3" ht="12.75">
      <c r="A36" s="5">
        <f t="shared" si="0"/>
        <v>1992</v>
      </c>
      <c r="B36" s="5">
        <v>3</v>
      </c>
      <c r="C36">
        <v>19</v>
      </c>
    </row>
    <row r="37" spans="1:3" ht="12.75">
      <c r="A37" s="5">
        <f t="shared" si="0"/>
        <v>1993</v>
      </c>
      <c r="B37" s="5">
        <v>2</v>
      </c>
      <c r="C37">
        <v>13</v>
      </c>
    </row>
    <row r="38" spans="1:3" ht="12.75">
      <c r="A38" s="5">
        <f t="shared" si="0"/>
        <v>1994</v>
      </c>
      <c r="B38">
        <v>0</v>
      </c>
      <c r="C38">
        <v>4</v>
      </c>
    </row>
    <row r="39" spans="1:3" ht="12.75">
      <c r="A39" s="5">
        <f t="shared" si="0"/>
        <v>1995</v>
      </c>
      <c r="B39">
        <v>0</v>
      </c>
      <c r="C39">
        <v>0</v>
      </c>
    </row>
    <row r="40" spans="1:3" ht="12.75">
      <c r="A40" s="5">
        <f t="shared" si="0"/>
        <v>1996</v>
      </c>
      <c r="B40">
        <v>0</v>
      </c>
      <c r="C40">
        <v>1</v>
      </c>
    </row>
    <row r="41" spans="1:3" ht="12.75">
      <c r="A41" s="5">
        <f t="shared" si="0"/>
        <v>1997</v>
      </c>
      <c r="B41">
        <v>0</v>
      </c>
      <c r="C41">
        <v>1</v>
      </c>
    </row>
    <row r="42" spans="2:3" ht="12.75">
      <c r="B42">
        <f>SUM(B2:B37)</f>
        <v>158</v>
      </c>
      <c r="C42">
        <f>SUM(C2:C41)</f>
        <v>400</v>
      </c>
    </row>
  </sheetData>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BF419"/>
  <sheetViews>
    <sheetView tabSelected="1" workbookViewId="0" topLeftCell="A1">
      <pane ySplit="1" topLeftCell="BM196" activePane="bottomLeft" state="frozen"/>
      <selection pane="topLeft" activeCell="A1" sqref="A1"/>
      <selection pane="bottomLeft" activeCell="B163" sqref="B163"/>
    </sheetView>
  </sheetViews>
  <sheetFormatPr defaultColWidth="9.140625" defaultRowHeight="12.75"/>
  <cols>
    <col min="2" max="2" width="22.00390625" style="0" customWidth="1"/>
    <col min="3" max="3" width="6.28125" style="0" customWidth="1"/>
    <col min="4" max="4" width="5.28125" style="9" customWidth="1"/>
    <col min="5" max="5" width="5.140625" style="0" customWidth="1"/>
    <col min="6" max="6" width="5.00390625" style="0" customWidth="1"/>
    <col min="7" max="7" width="5.140625" style="0" customWidth="1"/>
    <col min="8" max="8" width="16.8515625" style="0" customWidth="1"/>
    <col min="9" max="13" width="16.28125" style="0" customWidth="1"/>
    <col min="14" max="37" width="10.8515625" style="0" customWidth="1"/>
    <col min="39" max="44" width="10.8515625" style="0" customWidth="1"/>
    <col min="45" max="45" width="11.8515625" style="0" customWidth="1"/>
    <col min="46" max="75" width="10.8515625" style="0" customWidth="1"/>
  </cols>
  <sheetData>
    <row r="1" spans="1:58" s="4" customFormat="1" ht="12.75">
      <c r="A1" s="6" t="s">
        <v>121</v>
      </c>
      <c r="B1" s="6" t="s">
        <v>122</v>
      </c>
      <c r="C1" s="6" t="s">
        <v>123</v>
      </c>
      <c r="D1" s="6" t="s">
        <v>64</v>
      </c>
      <c r="E1" s="6" t="s">
        <v>124</v>
      </c>
      <c r="F1" s="6" t="s">
        <v>65</v>
      </c>
      <c r="G1" s="6" t="s">
        <v>125</v>
      </c>
      <c r="H1" s="6" t="s">
        <v>66</v>
      </c>
      <c r="I1" s="6" t="s">
        <v>67</v>
      </c>
      <c r="J1" s="6" t="s">
        <v>68</v>
      </c>
      <c r="K1" s="6" t="s">
        <v>126</v>
      </c>
      <c r="L1" s="6" t="s">
        <v>127</v>
      </c>
      <c r="M1" s="6" t="s">
        <v>128</v>
      </c>
      <c r="N1" s="6" t="s">
        <v>69</v>
      </c>
      <c r="O1" s="6" t="s">
        <v>76</v>
      </c>
      <c r="P1" s="6" t="s">
        <v>70</v>
      </c>
      <c r="Q1" s="6" t="s">
        <v>71</v>
      </c>
      <c r="R1" s="6" t="s">
        <v>77</v>
      </c>
      <c r="S1" s="6" t="s">
        <v>72</v>
      </c>
      <c r="T1" s="6" t="s">
        <v>73</v>
      </c>
      <c r="U1" s="6" t="s">
        <v>74</v>
      </c>
      <c r="V1" s="6" t="s">
        <v>78</v>
      </c>
      <c r="W1" s="6" t="s">
        <v>79</v>
      </c>
      <c r="X1" s="6" t="s">
        <v>75</v>
      </c>
      <c r="Y1" s="6" t="s">
        <v>129</v>
      </c>
      <c r="Z1" s="6" t="s">
        <v>130</v>
      </c>
      <c r="AA1" s="6" t="s">
        <v>131</v>
      </c>
      <c r="AB1" s="6" t="s">
        <v>132</v>
      </c>
      <c r="AC1" s="6" t="s">
        <v>133</v>
      </c>
      <c r="AD1" s="6" t="s">
        <v>134</v>
      </c>
      <c r="AE1" s="6" t="s">
        <v>135</v>
      </c>
      <c r="AF1" s="6" t="s">
        <v>136</v>
      </c>
      <c r="AG1" s="6" t="s">
        <v>137</v>
      </c>
      <c r="AH1" s="6" t="s">
        <v>138</v>
      </c>
      <c r="AI1" s="6" t="s">
        <v>139</v>
      </c>
      <c r="AJ1" s="6" t="s">
        <v>140</v>
      </c>
      <c r="AK1" s="6" t="s">
        <v>141</v>
      </c>
      <c r="AL1" s="6" t="s">
        <v>118</v>
      </c>
      <c r="AM1" s="4" t="s">
        <v>118</v>
      </c>
      <c r="AN1" s="4" t="s">
        <v>142</v>
      </c>
      <c r="AO1" s="4" t="s">
        <v>9</v>
      </c>
      <c r="AP1" s="4" t="s">
        <v>10</v>
      </c>
      <c r="AQ1" s="4" t="s">
        <v>11</v>
      </c>
      <c r="AR1" s="4" t="s">
        <v>12</v>
      </c>
      <c r="AS1" s="4" t="s">
        <v>13</v>
      </c>
      <c r="AT1" s="4" t="s">
        <v>14</v>
      </c>
      <c r="AU1" s="4" t="s">
        <v>144</v>
      </c>
      <c r="AV1" s="4" t="s">
        <v>145</v>
      </c>
      <c r="AW1" s="4" t="s">
        <v>146</v>
      </c>
      <c r="AX1" s="4" t="s">
        <v>147</v>
      </c>
      <c r="AY1" s="4" t="s">
        <v>143</v>
      </c>
      <c r="BA1" s="4" t="s">
        <v>23</v>
      </c>
      <c r="BB1" s="4" t="s">
        <v>15</v>
      </c>
      <c r="BD1" s="4" t="s">
        <v>23</v>
      </c>
      <c r="BE1" s="4" t="s">
        <v>15</v>
      </c>
      <c r="BF1" s="4" t="s">
        <v>88</v>
      </c>
    </row>
    <row r="2" spans="1:58" s="4" customFormat="1" ht="12.75">
      <c r="A2" s="7" t="s">
        <v>148</v>
      </c>
      <c r="B2" s="7" t="s">
        <v>149</v>
      </c>
      <c r="C2" s="8">
        <v>159</v>
      </c>
      <c r="D2" s="8">
        <v>27</v>
      </c>
      <c r="E2">
        <v>0</v>
      </c>
      <c r="F2">
        <v>2</v>
      </c>
      <c r="G2">
        <v>0</v>
      </c>
      <c r="H2" s="5">
        <f aca="true" t="shared" si="0" ref="H2:H33">D2/C2</f>
        <v>0.16981132075471697</v>
      </c>
      <c r="I2" s="5">
        <f aca="true" t="shared" si="1" ref="I2:I33">F2/12</f>
        <v>0.16666666666666666</v>
      </c>
      <c r="J2" s="5">
        <v>0.14150943396226415</v>
      </c>
      <c r="K2" s="5">
        <f aca="true" t="shared" si="2" ref="K2:K33">E2/C2</f>
        <v>0</v>
      </c>
      <c r="L2" s="5">
        <f aca="true" t="shared" si="3" ref="L2:L33">G2/12</f>
        <v>0</v>
      </c>
      <c r="M2" s="5">
        <v>0</v>
      </c>
      <c r="N2" s="5">
        <v>0</v>
      </c>
      <c r="O2" s="5">
        <v>0</v>
      </c>
      <c r="P2" s="5">
        <v>0</v>
      </c>
      <c r="Q2" s="5">
        <v>0</v>
      </c>
      <c r="R2" s="5">
        <v>0</v>
      </c>
      <c r="S2" s="5">
        <v>1</v>
      </c>
      <c r="T2" s="5">
        <v>0</v>
      </c>
      <c r="U2" s="5">
        <v>0</v>
      </c>
      <c r="V2" s="5">
        <v>0</v>
      </c>
      <c r="W2" s="5">
        <v>0</v>
      </c>
      <c r="X2" s="5">
        <v>1</v>
      </c>
      <c r="Y2" s="5">
        <v>0</v>
      </c>
      <c r="Z2" s="5">
        <v>0</v>
      </c>
      <c r="AA2" s="5">
        <v>0</v>
      </c>
      <c r="AB2" s="5">
        <v>0</v>
      </c>
      <c r="AC2" s="5">
        <v>0</v>
      </c>
      <c r="AD2" s="5">
        <v>0</v>
      </c>
      <c r="AE2" s="5">
        <v>0</v>
      </c>
      <c r="AF2" s="5">
        <v>0</v>
      </c>
      <c r="AG2" s="5">
        <v>0</v>
      </c>
      <c r="AH2" s="5">
        <v>0</v>
      </c>
      <c r="AI2" s="5">
        <v>0</v>
      </c>
      <c r="AJ2" s="5">
        <v>0</v>
      </c>
      <c r="AK2" s="5">
        <v>0</v>
      </c>
      <c r="AL2" s="8">
        <v>1958</v>
      </c>
      <c r="AM2" s="5">
        <v>1958</v>
      </c>
      <c r="AN2" s="5">
        <f>AVERAGE(C2:C3)</f>
        <v>197.5</v>
      </c>
      <c r="AO2" s="5">
        <f aca="true" t="shared" si="4" ref="AO2:AT2">AVERAGE(H2:H3)</f>
        <v>0.16541413495362967</v>
      </c>
      <c r="AP2" s="5">
        <f t="shared" si="4"/>
        <v>0.16666666666666666</v>
      </c>
      <c r="AQ2" s="5">
        <f t="shared" si="4"/>
        <v>0.13784511246135805</v>
      </c>
      <c r="AR2" s="5">
        <f t="shared" si="4"/>
        <v>0</v>
      </c>
      <c r="AS2" s="5">
        <f t="shared" si="4"/>
        <v>0</v>
      </c>
      <c r="AT2" s="5">
        <f t="shared" si="4"/>
        <v>0</v>
      </c>
      <c r="AU2" s="5">
        <v>2</v>
      </c>
      <c r="AV2" s="5" t="s">
        <v>150</v>
      </c>
      <c r="AW2" s="5">
        <f>AVERAGE(AU2:AU4)</f>
        <v>1.3333333333333333</v>
      </c>
      <c r="AX2" s="5">
        <f>AVERAGE(AN2:AN4)</f>
        <v>77.33333333333333</v>
      </c>
      <c r="AY2" s="5">
        <f>AVERAGE(H2:H5)</f>
        <v>0.17257634852256648</v>
      </c>
      <c r="BA2" s="5" t="s">
        <v>16</v>
      </c>
      <c r="BB2" s="5">
        <f>AVERAGE(AT2:AT11)</f>
        <v>0.06423464342470023</v>
      </c>
      <c r="BC2" s="5"/>
      <c r="BD2" s="5" t="s">
        <v>16</v>
      </c>
      <c r="BE2" s="5">
        <v>0.06423464342470023</v>
      </c>
      <c r="BF2" s="5">
        <v>1</v>
      </c>
    </row>
    <row r="3" spans="1:58" s="4" customFormat="1" ht="12.75">
      <c r="A3" s="7" t="s">
        <v>151</v>
      </c>
      <c r="B3" s="7" t="s">
        <v>152</v>
      </c>
      <c r="C3" s="8">
        <v>236</v>
      </c>
      <c r="D3" s="8">
        <v>38</v>
      </c>
      <c r="E3">
        <v>0</v>
      </c>
      <c r="F3">
        <v>2</v>
      </c>
      <c r="G3">
        <v>0</v>
      </c>
      <c r="H3" s="5">
        <f t="shared" si="0"/>
        <v>0.16101694915254236</v>
      </c>
      <c r="I3" s="5">
        <f t="shared" si="1"/>
        <v>0.16666666666666666</v>
      </c>
      <c r="J3" s="5">
        <v>0.13418079096045196</v>
      </c>
      <c r="K3" s="5">
        <f t="shared" si="2"/>
        <v>0</v>
      </c>
      <c r="L3" s="5">
        <f t="shared" si="3"/>
        <v>0</v>
      </c>
      <c r="M3" s="5">
        <v>0</v>
      </c>
      <c r="N3" s="5">
        <v>0</v>
      </c>
      <c r="O3" s="5">
        <v>0</v>
      </c>
      <c r="P3" s="5">
        <v>0</v>
      </c>
      <c r="Q3" s="5">
        <v>0</v>
      </c>
      <c r="R3" s="5">
        <v>0</v>
      </c>
      <c r="S3" s="5">
        <v>1</v>
      </c>
      <c r="T3" s="5">
        <v>0</v>
      </c>
      <c r="U3" s="5">
        <v>0</v>
      </c>
      <c r="V3" s="5">
        <v>0</v>
      </c>
      <c r="W3" s="5">
        <v>0</v>
      </c>
      <c r="X3" s="5">
        <v>1</v>
      </c>
      <c r="Y3" s="5">
        <v>0</v>
      </c>
      <c r="Z3" s="5">
        <v>0</v>
      </c>
      <c r="AA3" s="5">
        <v>0</v>
      </c>
      <c r="AB3" s="5">
        <v>0</v>
      </c>
      <c r="AC3" s="5">
        <v>0</v>
      </c>
      <c r="AD3" s="5">
        <v>0</v>
      </c>
      <c r="AE3" s="5">
        <v>0</v>
      </c>
      <c r="AF3" s="5">
        <v>0</v>
      </c>
      <c r="AG3" s="5">
        <v>0</v>
      </c>
      <c r="AH3" s="5">
        <v>0</v>
      </c>
      <c r="AI3" s="5">
        <v>0</v>
      </c>
      <c r="AJ3" s="5">
        <v>0</v>
      </c>
      <c r="AK3" s="5">
        <v>0</v>
      </c>
      <c r="AL3" s="8">
        <v>1958</v>
      </c>
      <c r="AM3" s="5">
        <f aca="true" t="shared" si="5" ref="AM3:AM37">AM2+1</f>
        <v>1959</v>
      </c>
      <c r="AN3" s="5">
        <v>0</v>
      </c>
      <c r="AO3" s="5">
        <v>0</v>
      </c>
      <c r="AP3" s="5">
        <v>0</v>
      </c>
      <c r="AQ3" s="5">
        <v>0</v>
      </c>
      <c r="AR3" s="5">
        <v>0</v>
      </c>
      <c r="AS3" s="5">
        <v>0</v>
      </c>
      <c r="AT3" s="5">
        <v>0</v>
      </c>
      <c r="AU3" s="5">
        <v>0</v>
      </c>
      <c r="AV3" s="5" t="s">
        <v>153</v>
      </c>
      <c r="AW3" s="5">
        <f>AVERAGE(AU5:AU7)</f>
        <v>3</v>
      </c>
      <c r="AX3" s="5">
        <f>AVERAGE(AN5:AN7)</f>
        <v>43.86666666666667</v>
      </c>
      <c r="AY3" s="5">
        <f>AVERAGE(H6:H14)</f>
        <v>0.0817496085060701</v>
      </c>
      <c r="BA3" s="5" t="s">
        <v>17</v>
      </c>
      <c r="BB3" s="5">
        <f>AVERAGE(AT12:AT14)</f>
        <v>0.057550154862821994</v>
      </c>
      <c r="BC3" s="5"/>
      <c r="BD3" s="5" t="s">
        <v>18</v>
      </c>
      <c r="BE3" s="5">
        <v>0.06233154565456546</v>
      </c>
      <c r="BF3" s="5">
        <v>2</v>
      </c>
    </row>
    <row r="4" spans="1:58" ht="12.75">
      <c r="A4" t="s">
        <v>154</v>
      </c>
      <c r="B4" t="s">
        <v>155</v>
      </c>
      <c r="C4" s="9">
        <v>51</v>
      </c>
      <c r="D4" s="9">
        <v>7</v>
      </c>
      <c r="E4">
        <v>10</v>
      </c>
      <c r="F4">
        <v>1</v>
      </c>
      <c r="G4">
        <v>5</v>
      </c>
      <c r="H4" s="5">
        <f t="shared" si="0"/>
        <v>0.13725490196078433</v>
      </c>
      <c r="I4" s="5">
        <f t="shared" si="1"/>
        <v>0.08333333333333333</v>
      </c>
      <c r="J4" s="5">
        <v>0.12581699346405228</v>
      </c>
      <c r="K4" s="5">
        <f t="shared" si="2"/>
        <v>0.19607843137254902</v>
      </c>
      <c r="L4" s="5">
        <f t="shared" si="3"/>
        <v>0.4166666666666667</v>
      </c>
      <c r="M4" s="5">
        <v>0.11437908496732026</v>
      </c>
      <c r="N4" s="5">
        <v>0</v>
      </c>
      <c r="O4" s="5">
        <v>0</v>
      </c>
      <c r="P4" s="5">
        <v>0</v>
      </c>
      <c r="Q4" s="5">
        <v>1</v>
      </c>
      <c r="R4" s="5">
        <v>0</v>
      </c>
      <c r="S4" s="5">
        <v>0</v>
      </c>
      <c r="T4" s="5">
        <v>0</v>
      </c>
      <c r="U4" s="5">
        <v>0</v>
      </c>
      <c r="V4" s="5">
        <v>0</v>
      </c>
      <c r="W4" s="5">
        <v>0</v>
      </c>
      <c r="X4" s="5">
        <v>0</v>
      </c>
      <c r="Y4" s="5">
        <v>0</v>
      </c>
      <c r="Z4" s="5">
        <v>1</v>
      </c>
      <c r="AA4" s="5">
        <v>0</v>
      </c>
      <c r="AB4" s="5">
        <v>0</v>
      </c>
      <c r="AC4" s="5">
        <v>1</v>
      </c>
      <c r="AD4" s="5">
        <v>1</v>
      </c>
      <c r="AE4" s="5">
        <v>1</v>
      </c>
      <c r="AF4" s="5">
        <v>0</v>
      </c>
      <c r="AG4" s="5">
        <v>1</v>
      </c>
      <c r="AH4" s="5">
        <v>0</v>
      </c>
      <c r="AI4" s="5">
        <v>0</v>
      </c>
      <c r="AJ4" s="5">
        <v>0</v>
      </c>
      <c r="AK4" s="5">
        <v>0</v>
      </c>
      <c r="AL4">
        <v>1960</v>
      </c>
      <c r="AM4" s="5">
        <f t="shared" si="5"/>
        <v>1960</v>
      </c>
      <c r="AN4" s="5">
        <f>AVERAGE(C4:C5)</f>
        <v>34.5</v>
      </c>
      <c r="AO4" s="5">
        <f aca="true" t="shared" si="6" ref="AO4:AT4">AVERAGE(H4:H5)</f>
        <v>0.17973856209150327</v>
      </c>
      <c r="AP4" s="5">
        <f t="shared" si="6"/>
        <v>0.125</v>
      </c>
      <c r="AQ4" s="5">
        <f t="shared" si="6"/>
        <v>0.15550108932461873</v>
      </c>
      <c r="AR4" s="5">
        <f t="shared" si="6"/>
        <v>0.12581699346405228</v>
      </c>
      <c r="AS4" s="5">
        <f t="shared" si="6"/>
        <v>0.25</v>
      </c>
      <c r="AT4" s="5">
        <f t="shared" si="6"/>
        <v>0.08265250544662309</v>
      </c>
      <c r="AU4" s="5">
        <v>2</v>
      </c>
      <c r="AV4" s="5" t="s">
        <v>156</v>
      </c>
      <c r="AW4" s="5">
        <f>AVERAGE(AU8:AU10)</f>
        <v>3.6666666666666665</v>
      </c>
      <c r="AX4" s="5">
        <f>AVERAGE(AN8:AN10)</f>
        <v>42.55555555555555</v>
      </c>
      <c r="AY4" s="5">
        <f>AVERAGE(H15:H25)</f>
        <v>0.12755364651297665</v>
      </c>
      <c r="BA4" s="5" t="s">
        <v>18</v>
      </c>
      <c r="BB4" s="5">
        <f>AVERAGE(AT15:AT16)</f>
        <v>0.06233154565456546</v>
      </c>
      <c r="BC4" s="5"/>
      <c r="BD4" s="5" t="s">
        <v>17</v>
      </c>
      <c r="BE4" s="5">
        <v>0.057550154862821994</v>
      </c>
      <c r="BF4" s="5">
        <v>3</v>
      </c>
    </row>
    <row r="5" spans="1:58" ht="12.75">
      <c r="A5" t="s">
        <v>157</v>
      </c>
      <c r="B5" t="s">
        <v>158</v>
      </c>
      <c r="C5" s="9">
        <v>18</v>
      </c>
      <c r="D5" s="9">
        <v>4</v>
      </c>
      <c r="E5">
        <v>1</v>
      </c>
      <c r="F5">
        <v>2</v>
      </c>
      <c r="G5">
        <v>1</v>
      </c>
      <c r="H5" s="5">
        <f t="shared" si="0"/>
        <v>0.2222222222222222</v>
      </c>
      <c r="I5" s="5">
        <f t="shared" si="1"/>
        <v>0.16666666666666666</v>
      </c>
      <c r="J5" s="5">
        <v>0.18518518518518517</v>
      </c>
      <c r="K5" s="5">
        <f t="shared" si="2"/>
        <v>0.05555555555555555</v>
      </c>
      <c r="L5" s="5">
        <f t="shared" si="3"/>
        <v>0.08333333333333333</v>
      </c>
      <c r="M5" s="5">
        <v>0.05092592592592592</v>
      </c>
      <c r="N5" s="5">
        <v>0</v>
      </c>
      <c r="O5" s="5">
        <v>0</v>
      </c>
      <c r="P5" s="5">
        <v>0</v>
      </c>
      <c r="Q5" s="5">
        <v>1</v>
      </c>
      <c r="R5" s="5">
        <v>0</v>
      </c>
      <c r="S5" s="5">
        <v>1</v>
      </c>
      <c r="T5" s="5">
        <v>0</v>
      </c>
      <c r="U5" s="5">
        <v>0</v>
      </c>
      <c r="V5" s="5">
        <v>0</v>
      </c>
      <c r="W5" s="5">
        <v>0</v>
      </c>
      <c r="X5" s="5">
        <v>0</v>
      </c>
      <c r="Y5" s="5">
        <v>0</v>
      </c>
      <c r="Z5" s="5">
        <v>0</v>
      </c>
      <c r="AA5" s="5">
        <v>0</v>
      </c>
      <c r="AB5" s="5">
        <v>0</v>
      </c>
      <c r="AC5" s="5">
        <v>0</v>
      </c>
      <c r="AD5" s="5">
        <v>0</v>
      </c>
      <c r="AE5" s="5">
        <v>1</v>
      </c>
      <c r="AF5" s="5">
        <v>0</v>
      </c>
      <c r="AG5" s="5">
        <v>0</v>
      </c>
      <c r="AH5" s="5">
        <v>0</v>
      </c>
      <c r="AI5" s="5">
        <v>0</v>
      </c>
      <c r="AJ5" s="5">
        <v>0</v>
      </c>
      <c r="AK5" s="5">
        <v>0</v>
      </c>
      <c r="AL5">
        <v>1960</v>
      </c>
      <c r="AM5" s="5">
        <f t="shared" si="5"/>
        <v>1961</v>
      </c>
      <c r="AN5" s="5">
        <f>AVERAGE(C6)</f>
        <v>91</v>
      </c>
      <c r="AO5" s="5">
        <f aca="true" t="shared" si="7" ref="AO5:AT5">AVERAGE(H6)</f>
        <v>0.07692307692307693</v>
      </c>
      <c r="AP5" s="5">
        <f t="shared" si="7"/>
        <v>0.3333333333333333</v>
      </c>
      <c r="AQ5" s="5">
        <f t="shared" si="7"/>
        <v>0.05128205128205129</v>
      </c>
      <c r="AR5" s="5">
        <f t="shared" si="7"/>
        <v>0.054945054945054944</v>
      </c>
      <c r="AS5" s="5">
        <f t="shared" si="7"/>
        <v>0.4166666666666667</v>
      </c>
      <c r="AT5" s="5">
        <f t="shared" si="7"/>
        <v>0.03205128205128205</v>
      </c>
      <c r="AU5" s="5">
        <v>1</v>
      </c>
      <c r="AV5" s="5" t="s">
        <v>159</v>
      </c>
      <c r="AW5" s="5">
        <f>AVERAGE(AU11:AU13)</f>
        <v>7.333333333333333</v>
      </c>
      <c r="AX5" s="5">
        <f>AVERAGE(AN11:AN13)</f>
        <v>43.72222222222222</v>
      </c>
      <c r="AY5" s="5">
        <f>AVERAGE(H26:H47)</f>
        <v>0.14954988425046595</v>
      </c>
      <c r="BA5" s="5" t="s">
        <v>19</v>
      </c>
      <c r="BB5" s="5">
        <f>AVERAGE(AT17:AT20)</f>
        <v>0.032252001338896864</v>
      </c>
      <c r="BC5" s="5"/>
      <c r="BD5" s="5" t="s">
        <v>22</v>
      </c>
      <c r="BE5" s="5">
        <v>0.04062710637504377</v>
      </c>
      <c r="BF5" s="5">
        <v>4</v>
      </c>
    </row>
    <row r="6" spans="1:58" ht="12.75">
      <c r="A6" t="s">
        <v>160</v>
      </c>
      <c r="B6" t="s">
        <v>161</v>
      </c>
      <c r="C6" s="9">
        <v>91</v>
      </c>
      <c r="D6" s="9">
        <v>7</v>
      </c>
      <c r="E6">
        <v>5</v>
      </c>
      <c r="F6">
        <v>4</v>
      </c>
      <c r="G6">
        <v>5</v>
      </c>
      <c r="H6" s="5">
        <f t="shared" si="0"/>
        <v>0.07692307692307693</v>
      </c>
      <c r="I6" s="5">
        <f t="shared" si="1"/>
        <v>0.3333333333333333</v>
      </c>
      <c r="J6" s="5">
        <v>0.05128205128205129</v>
      </c>
      <c r="K6" s="5">
        <f t="shared" si="2"/>
        <v>0.054945054945054944</v>
      </c>
      <c r="L6" s="5">
        <f t="shared" si="3"/>
        <v>0.4166666666666667</v>
      </c>
      <c r="M6" s="5">
        <v>0.03205128205128205</v>
      </c>
      <c r="N6" s="5">
        <v>0</v>
      </c>
      <c r="O6" s="5">
        <v>0</v>
      </c>
      <c r="P6" s="5">
        <v>1</v>
      </c>
      <c r="Q6" s="5">
        <v>0</v>
      </c>
      <c r="R6" s="5">
        <v>0</v>
      </c>
      <c r="S6" s="5">
        <v>1</v>
      </c>
      <c r="T6" s="5">
        <v>0</v>
      </c>
      <c r="U6" s="5">
        <v>1</v>
      </c>
      <c r="V6" s="5">
        <v>0</v>
      </c>
      <c r="W6" s="5">
        <v>0</v>
      </c>
      <c r="X6" s="5">
        <v>1</v>
      </c>
      <c r="Y6" s="5">
        <v>0</v>
      </c>
      <c r="Z6" s="5">
        <v>0</v>
      </c>
      <c r="AA6" s="5">
        <v>0</v>
      </c>
      <c r="AB6" s="5">
        <v>1</v>
      </c>
      <c r="AC6" s="5">
        <v>1</v>
      </c>
      <c r="AD6" s="5">
        <v>0</v>
      </c>
      <c r="AE6" s="5">
        <v>1</v>
      </c>
      <c r="AF6" s="5">
        <v>0</v>
      </c>
      <c r="AG6" s="5">
        <v>1</v>
      </c>
      <c r="AH6" s="5">
        <v>0</v>
      </c>
      <c r="AI6" s="5">
        <v>0</v>
      </c>
      <c r="AJ6" s="5">
        <v>1</v>
      </c>
      <c r="AK6" s="5">
        <v>0</v>
      </c>
      <c r="AL6">
        <v>1961</v>
      </c>
      <c r="AM6" s="5">
        <f t="shared" si="5"/>
        <v>1962</v>
      </c>
      <c r="AN6" s="5">
        <f>AVERAGE(C7:C11)</f>
        <v>35.6</v>
      </c>
      <c r="AO6" s="5">
        <f aca="true" t="shared" si="8" ref="AO6:AT6">AVERAGE(H7:H11)</f>
        <v>0.09843134659297746</v>
      </c>
      <c r="AP6" s="5">
        <f t="shared" si="8"/>
        <v>0.13333333333333336</v>
      </c>
      <c r="AQ6" s="5">
        <f t="shared" si="8"/>
        <v>0.07103203494721515</v>
      </c>
      <c r="AR6" s="5">
        <f t="shared" si="8"/>
        <v>0.21999536684647714</v>
      </c>
      <c r="AS6" s="5">
        <f t="shared" si="8"/>
        <v>0.2</v>
      </c>
      <c r="AT6" s="5">
        <f t="shared" si="8"/>
        <v>0.14895478262788053</v>
      </c>
      <c r="AU6" s="5">
        <v>5</v>
      </c>
      <c r="AV6" s="5" t="s">
        <v>162</v>
      </c>
      <c r="AW6" s="5">
        <f>AVERAGE(AU14:AU16)</f>
        <v>7</v>
      </c>
      <c r="AX6" s="5">
        <f>AVERAGE(AN14:AN16)</f>
        <v>64.54960317460318</v>
      </c>
      <c r="AY6" s="5">
        <f>AVERAGE(H48:H68)</f>
        <v>0.16853438460391795</v>
      </c>
      <c r="BA6" s="5" t="s">
        <v>20</v>
      </c>
      <c r="BB6" s="5">
        <f>AVERAGE(AT21:AT24)</f>
        <v>0.007164651462897078</v>
      </c>
      <c r="BC6" s="5"/>
      <c r="BD6" s="5" t="s">
        <v>19</v>
      </c>
      <c r="BE6" s="5">
        <v>0.032252001338896864</v>
      </c>
      <c r="BF6" s="5">
        <v>5</v>
      </c>
    </row>
    <row r="7" spans="1:58" ht="12.75">
      <c r="A7" t="s">
        <v>163</v>
      </c>
      <c r="B7" t="s">
        <v>164</v>
      </c>
      <c r="C7" s="9">
        <v>67</v>
      </c>
      <c r="D7" s="9">
        <v>2</v>
      </c>
      <c r="E7">
        <v>22</v>
      </c>
      <c r="F7">
        <v>2</v>
      </c>
      <c r="G7">
        <v>4</v>
      </c>
      <c r="H7" s="5">
        <f t="shared" si="0"/>
        <v>0.029850746268656716</v>
      </c>
      <c r="I7" s="5">
        <f t="shared" si="1"/>
        <v>0.16666666666666666</v>
      </c>
      <c r="J7" s="5">
        <v>0.02487562189054726</v>
      </c>
      <c r="K7" s="5">
        <f t="shared" si="2"/>
        <v>0.3283582089552239</v>
      </c>
      <c r="L7" s="5">
        <f t="shared" si="3"/>
        <v>0.3333333333333333</v>
      </c>
      <c r="M7" s="5">
        <v>0.21890547263681592</v>
      </c>
      <c r="N7" s="5">
        <v>1</v>
      </c>
      <c r="O7" s="5">
        <v>0</v>
      </c>
      <c r="P7" s="5">
        <v>0</v>
      </c>
      <c r="Q7" s="5">
        <v>1</v>
      </c>
      <c r="R7" s="5">
        <v>0</v>
      </c>
      <c r="S7" s="5">
        <v>0</v>
      </c>
      <c r="T7" s="5">
        <v>0</v>
      </c>
      <c r="U7" s="5">
        <v>0</v>
      </c>
      <c r="V7" s="5">
        <v>0</v>
      </c>
      <c r="W7" s="5">
        <v>0</v>
      </c>
      <c r="X7" s="5">
        <v>0</v>
      </c>
      <c r="Y7" s="5">
        <v>0</v>
      </c>
      <c r="Z7" s="5">
        <v>0</v>
      </c>
      <c r="AA7" s="5">
        <v>0</v>
      </c>
      <c r="AB7" s="5">
        <v>0</v>
      </c>
      <c r="AC7" s="5">
        <v>1</v>
      </c>
      <c r="AD7" s="5">
        <v>1</v>
      </c>
      <c r="AE7" s="5">
        <v>1</v>
      </c>
      <c r="AF7" s="5">
        <v>0</v>
      </c>
      <c r="AG7" s="5">
        <v>1</v>
      </c>
      <c r="AH7" s="5">
        <v>0</v>
      </c>
      <c r="AI7" s="5">
        <v>0</v>
      </c>
      <c r="AJ7" s="5">
        <v>0</v>
      </c>
      <c r="AK7" s="5">
        <v>0</v>
      </c>
      <c r="AL7">
        <v>1962</v>
      </c>
      <c r="AM7" s="5">
        <f t="shared" si="5"/>
        <v>1963</v>
      </c>
      <c r="AN7" s="5">
        <f>AVERAGE(C12:C14)</f>
        <v>5</v>
      </c>
      <c r="AO7" s="5">
        <f aca="true" t="shared" si="9" ref="AO7:AT7">AVERAGE(H12:H14)</f>
        <v>0.05555555555555555</v>
      </c>
      <c r="AP7" s="5">
        <f t="shared" si="9"/>
        <v>0.027777777777777776</v>
      </c>
      <c r="AQ7" s="5">
        <f t="shared" si="9"/>
        <v>0.05092592592592592</v>
      </c>
      <c r="AR7" s="5">
        <f t="shared" si="9"/>
        <v>0</v>
      </c>
      <c r="AS7" s="5">
        <f t="shared" si="9"/>
        <v>0</v>
      </c>
      <c r="AT7" s="5">
        <f t="shared" si="9"/>
        <v>0</v>
      </c>
      <c r="AU7" s="5">
        <v>3</v>
      </c>
      <c r="AV7" s="5" t="s">
        <v>165</v>
      </c>
      <c r="AW7" s="5">
        <f>AVERAGE(AU17:AU19)</f>
        <v>5.666666666666667</v>
      </c>
      <c r="AX7" s="5">
        <f>AVERAGE(AN17:AN19)</f>
        <v>32.52777777777778</v>
      </c>
      <c r="AY7" s="5">
        <f>AVERAGE(H69:H85)</f>
        <v>0.21806273220139624</v>
      </c>
      <c r="BA7" s="5" t="s">
        <v>21</v>
      </c>
      <c r="BB7" s="5">
        <f>AVERAGE(AT25:AT28)</f>
        <v>0.017902470835532855</v>
      </c>
      <c r="BC7" s="5"/>
      <c r="BD7" s="5" t="s">
        <v>21</v>
      </c>
      <c r="BE7" s="5">
        <v>0.017902470835532855</v>
      </c>
      <c r="BF7" s="5">
        <v>6</v>
      </c>
    </row>
    <row r="8" spans="1:58" ht="12.75">
      <c r="A8" t="s">
        <v>166</v>
      </c>
      <c r="B8" t="s">
        <v>167</v>
      </c>
      <c r="C8" s="9">
        <v>82</v>
      </c>
      <c r="D8" s="9">
        <v>23</v>
      </c>
      <c r="E8">
        <v>26</v>
      </c>
      <c r="F8">
        <v>5</v>
      </c>
      <c r="G8">
        <v>5</v>
      </c>
      <c r="H8" s="5">
        <f t="shared" si="0"/>
        <v>0.2804878048780488</v>
      </c>
      <c r="I8" s="5">
        <f t="shared" si="1"/>
        <v>0.4166666666666667</v>
      </c>
      <c r="J8" s="5">
        <v>0.1636178861788618</v>
      </c>
      <c r="K8" s="5">
        <f t="shared" si="2"/>
        <v>0.3170731707317073</v>
      </c>
      <c r="L8" s="5">
        <f t="shared" si="3"/>
        <v>0.4166666666666667</v>
      </c>
      <c r="M8" s="5">
        <v>0.18495934959349594</v>
      </c>
      <c r="N8" s="5">
        <v>1</v>
      </c>
      <c r="O8" s="5">
        <v>1</v>
      </c>
      <c r="P8" s="5">
        <v>0</v>
      </c>
      <c r="Q8" s="5">
        <v>0</v>
      </c>
      <c r="R8" s="5">
        <v>0</v>
      </c>
      <c r="S8" s="5">
        <v>1</v>
      </c>
      <c r="T8" s="5">
        <v>0</v>
      </c>
      <c r="U8" s="5">
        <v>0</v>
      </c>
      <c r="V8" s="5">
        <v>1</v>
      </c>
      <c r="W8" s="5">
        <v>0</v>
      </c>
      <c r="X8" s="5">
        <v>0</v>
      </c>
      <c r="Y8" s="5">
        <v>1</v>
      </c>
      <c r="Z8" s="5">
        <v>0</v>
      </c>
      <c r="AA8" s="5">
        <v>0</v>
      </c>
      <c r="AB8" s="5">
        <v>1</v>
      </c>
      <c r="AC8" s="5">
        <v>1</v>
      </c>
      <c r="AD8" s="5">
        <v>0</v>
      </c>
      <c r="AE8" s="5">
        <v>1</v>
      </c>
      <c r="AF8" s="5">
        <v>0</v>
      </c>
      <c r="AG8" s="5">
        <v>0</v>
      </c>
      <c r="AH8" s="5">
        <v>0</v>
      </c>
      <c r="AI8" s="5">
        <v>1</v>
      </c>
      <c r="AJ8" s="5">
        <v>0</v>
      </c>
      <c r="AK8" s="5">
        <v>1</v>
      </c>
      <c r="AL8">
        <v>1962</v>
      </c>
      <c r="AM8" s="5">
        <f t="shared" si="5"/>
        <v>1964</v>
      </c>
      <c r="AN8" s="5">
        <f>AVERAGE(C15:C23)</f>
        <v>33.666666666666664</v>
      </c>
      <c r="AO8" s="5">
        <f aca="true" t="shared" si="10" ref="AO8:AT8">AVERAGE(H15:H23)</f>
        <v>0.15173223462697147</v>
      </c>
      <c r="AP8" s="5">
        <f t="shared" si="10"/>
        <v>0.12037037037037036</v>
      </c>
      <c r="AQ8" s="5">
        <f t="shared" si="10"/>
        <v>0.13000694075255478</v>
      </c>
      <c r="AR8" s="5">
        <f t="shared" si="10"/>
        <v>0.052643392994270184</v>
      </c>
      <c r="AS8" s="5">
        <f t="shared" si="10"/>
        <v>0.12962962962962962</v>
      </c>
      <c r="AT8" s="5">
        <f t="shared" si="10"/>
        <v>0.03790758461811093</v>
      </c>
      <c r="AU8" s="5">
        <v>9</v>
      </c>
      <c r="AV8" s="5" t="s">
        <v>168</v>
      </c>
      <c r="AW8" s="5">
        <f>AVERAGE(AU20:AU22)</f>
        <v>8.666666666666666</v>
      </c>
      <c r="AX8" s="5">
        <f>AVERAGE(AN20:AN22)</f>
        <v>45.23518518518518</v>
      </c>
      <c r="AY8" s="5">
        <f>AVERAGE(H86:H111)</f>
        <v>0.25470792944477555</v>
      </c>
      <c r="BA8" s="5" t="s">
        <v>22</v>
      </c>
      <c r="BB8" s="5">
        <f>AVERAGE(AT29:AT37)</f>
        <v>0.04062710637504377</v>
      </c>
      <c r="BC8" s="5"/>
      <c r="BD8" s="5" t="s">
        <v>20</v>
      </c>
      <c r="BE8" s="5">
        <v>0.007164651462897078</v>
      </c>
      <c r="BF8" s="5">
        <v>7</v>
      </c>
    </row>
    <row r="9" spans="1:51" ht="12.75">
      <c r="A9" t="s">
        <v>169</v>
      </c>
      <c r="B9" t="s">
        <v>170</v>
      </c>
      <c r="C9" s="9">
        <v>14</v>
      </c>
      <c r="D9" s="9">
        <v>0</v>
      </c>
      <c r="E9">
        <v>0</v>
      </c>
      <c r="F9">
        <v>0</v>
      </c>
      <c r="G9">
        <v>0</v>
      </c>
      <c r="H9" s="5">
        <f t="shared" si="0"/>
        <v>0</v>
      </c>
      <c r="I9" s="5">
        <f t="shared" si="1"/>
        <v>0</v>
      </c>
      <c r="J9" s="5">
        <v>0</v>
      </c>
      <c r="K9" s="5">
        <f t="shared" si="2"/>
        <v>0</v>
      </c>
      <c r="L9" s="5">
        <f t="shared" si="3"/>
        <v>0</v>
      </c>
      <c r="M9" s="5">
        <v>0</v>
      </c>
      <c r="N9" s="5">
        <v>0</v>
      </c>
      <c r="O9" s="5">
        <v>0</v>
      </c>
      <c r="P9" s="5">
        <v>0</v>
      </c>
      <c r="Q9" s="5">
        <v>0</v>
      </c>
      <c r="R9" s="5">
        <v>0</v>
      </c>
      <c r="S9" s="5">
        <v>0</v>
      </c>
      <c r="T9" s="5">
        <v>0</v>
      </c>
      <c r="U9" s="5">
        <v>0</v>
      </c>
      <c r="V9" s="5">
        <v>0</v>
      </c>
      <c r="W9" s="5">
        <v>0</v>
      </c>
      <c r="X9" s="5">
        <v>0</v>
      </c>
      <c r="Y9" s="5">
        <v>0</v>
      </c>
      <c r="Z9" s="5">
        <v>0</v>
      </c>
      <c r="AA9" s="5">
        <v>0</v>
      </c>
      <c r="AB9" s="5">
        <v>0</v>
      </c>
      <c r="AC9" s="5">
        <v>0</v>
      </c>
      <c r="AD9" s="5">
        <v>0</v>
      </c>
      <c r="AE9" s="5">
        <v>0</v>
      </c>
      <c r="AF9" s="5">
        <v>0</v>
      </c>
      <c r="AG9" s="5">
        <v>0</v>
      </c>
      <c r="AH9" s="5">
        <v>0</v>
      </c>
      <c r="AI9" s="5">
        <v>0</v>
      </c>
      <c r="AJ9" s="5">
        <v>0</v>
      </c>
      <c r="AK9" s="5">
        <v>0</v>
      </c>
      <c r="AL9">
        <v>1962</v>
      </c>
      <c r="AM9" s="5">
        <f t="shared" si="5"/>
        <v>1965</v>
      </c>
      <c r="AN9" s="5">
        <f>AVERAGE(C24:C24)</f>
        <v>14</v>
      </c>
      <c r="AO9" s="5">
        <f aca="true" t="shared" si="11" ref="AO9:AT10">AVERAGE(H24:H24)</f>
        <v>0</v>
      </c>
      <c r="AP9" s="5">
        <f t="shared" si="11"/>
        <v>0</v>
      </c>
      <c r="AQ9" s="5">
        <f t="shared" si="11"/>
        <v>0</v>
      </c>
      <c r="AR9" s="5">
        <f t="shared" si="11"/>
        <v>0.2857142857142857</v>
      </c>
      <c r="AS9" s="5">
        <f t="shared" si="11"/>
        <v>0.25</v>
      </c>
      <c r="AT9" s="5">
        <f t="shared" si="11"/>
        <v>0.21428571428571427</v>
      </c>
      <c r="AU9" s="5">
        <v>1</v>
      </c>
      <c r="AV9" s="5" t="s">
        <v>171</v>
      </c>
      <c r="AW9" s="5">
        <f>AVERAGE(AU23:AU25)</f>
        <v>3.6666666666666665</v>
      </c>
      <c r="AX9" s="5">
        <f>AVERAGE(AN23:AN25)</f>
        <v>80.22222222222221</v>
      </c>
      <c r="AY9" s="5">
        <f>AVERAGE(H112:H122)</f>
        <v>0.28879011785014685</v>
      </c>
    </row>
    <row r="10" spans="1:51" ht="12.75">
      <c r="A10" t="s">
        <v>172</v>
      </c>
      <c r="B10" t="s">
        <v>173</v>
      </c>
      <c r="C10" s="9">
        <v>11</v>
      </c>
      <c r="D10" s="9">
        <v>2</v>
      </c>
      <c r="E10">
        <v>5</v>
      </c>
      <c r="F10">
        <v>1</v>
      </c>
      <c r="G10">
        <v>3</v>
      </c>
      <c r="H10" s="5">
        <f t="shared" si="0"/>
        <v>0.18181818181818182</v>
      </c>
      <c r="I10" s="5">
        <f t="shared" si="1"/>
        <v>0.08333333333333333</v>
      </c>
      <c r="J10" s="5">
        <v>0.16666666666666669</v>
      </c>
      <c r="K10" s="5">
        <f t="shared" si="2"/>
        <v>0.45454545454545453</v>
      </c>
      <c r="L10" s="5">
        <f t="shared" si="3"/>
        <v>0.25</v>
      </c>
      <c r="M10" s="5">
        <v>0.3409090909090909</v>
      </c>
      <c r="N10" s="5">
        <v>0</v>
      </c>
      <c r="O10" s="5">
        <v>0</v>
      </c>
      <c r="P10" s="5">
        <v>0</v>
      </c>
      <c r="Q10" s="5">
        <v>0</v>
      </c>
      <c r="R10" s="5">
        <v>0</v>
      </c>
      <c r="S10" s="5">
        <v>0</v>
      </c>
      <c r="T10" s="5">
        <v>0</v>
      </c>
      <c r="U10" s="5">
        <v>0</v>
      </c>
      <c r="V10" s="5">
        <v>0</v>
      </c>
      <c r="W10" s="5">
        <v>0</v>
      </c>
      <c r="X10" s="5">
        <v>1</v>
      </c>
      <c r="Y10" s="5">
        <v>0</v>
      </c>
      <c r="Z10" s="5">
        <v>0</v>
      </c>
      <c r="AA10" s="5">
        <v>0</v>
      </c>
      <c r="AB10" s="5">
        <v>0</v>
      </c>
      <c r="AC10" s="5">
        <v>1</v>
      </c>
      <c r="AD10" s="5">
        <v>1</v>
      </c>
      <c r="AE10" s="5">
        <v>0</v>
      </c>
      <c r="AF10" s="5">
        <v>0</v>
      </c>
      <c r="AG10" s="5">
        <v>1</v>
      </c>
      <c r="AH10" s="5">
        <v>0</v>
      </c>
      <c r="AI10" s="5">
        <v>0</v>
      </c>
      <c r="AJ10" s="5">
        <v>0</v>
      </c>
      <c r="AK10" s="5">
        <v>0</v>
      </c>
      <c r="AL10">
        <v>1962</v>
      </c>
      <c r="AM10" s="5">
        <f t="shared" si="5"/>
        <v>1966</v>
      </c>
      <c r="AN10" s="5">
        <f>AVERAGE(C25:C25)</f>
        <v>80</v>
      </c>
      <c r="AO10" s="5">
        <f t="shared" si="11"/>
        <v>0.0375</v>
      </c>
      <c r="AP10" s="5">
        <f t="shared" si="11"/>
        <v>0.08333333333333333</v>
      </c>
      <c r="AQ10" s="5">
        <f t="shared" si="11"/>
        <v>0.034375</v>
      </c>
      <c r="AR10" s="5">
        <f t="shared" si="11"/>
        <v>0.1625</v>
      </c>
      <c r="AS10" s="5">
        <f t="shared" si="11"/>
        <v>0.4166666666666667</v>
      </c>
      <c r="AT10" s="5">
        <f t="shared" si="11"/>
        <v>0.09479166666666666</v>
      </c>
      <c r="AU10" s="5">
        <v>1</v>
      </c>
      <c r="AV10" s="5" t="s">
        <v>174</v>
      </c>
      <c r="AW10" s="5">
        <f>AVERAGE(AU26:AU28)</f>
        <v>3</v>
      </c>
      <c r="AX10" s="5">
        <f>AVERAGE(AN26:AN28)</f>
        <v>53.55555555555555</v>
      </c>
      <c r="AY10" s="5">
        <f>AVERAGE(H123:H131)</f>
        <v>0.2334522308940025</v>
      </c>
    </row>
    <row r="11" spans="1:51" ht="12.75">
      <c r="A11" t="s">
        <v>175</v>
      </c>
      <c r="B11" t="s">
        <v>176</v>
      </c>
      <c r="C11" s="9">
        <v>4</v>
      </c>
      <c r="D11" s="9">
        <v>0</v>
      </c>
      <c r="E11">
        <v>0</v>
      </c>
      <c r="F11">
        <v>0</v>
      </c>
      <c r="G11">
        <v>0</v>
      </c>
      <c r="H11" s="5">
        <f t="shared" si="0"/>
        <v>0</v>
      </c>
      <c r="I11" s="5">
        <f t="shared" si="1"/>
        <v>0</v>
      </c>
      <c r="J11" s="5">
        <v>0</v>
      </c>
      <c r="K11" s="5">
        <f t="shared" si="2"/>
        <v>0</v>
      </c>
      <c r="L11" s="5">
        <f t="shared" si="3"/>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5">
        <v>0</v>
      </c>
      <c r="AG11" s="5">
        <v>0</v>
      </c>
      <c r="AH11" s="5">
        <v>0</v>
      </c>
      <c r="AI11" s="5">
        <v>0</v>
      </c>
      <c r="AJ11" s="5">
        <v>0</v>
      </c>
      <c r="AK11" s="5">
        <v>0</v>
      </c>
      <c r="AL11">
        <v>1962</v>
      </c>
      <c r="AM11" s="5">
        <f t="shared" si="5"/>
        <v>1967</v>
      </c>
      <c r="AN11" s="5">
        <f>AVERAGE(C26:C28)</f>
        <v>45.666666666666664</v>
      </c>
      <c r="AO11" s="5">
        <f aca="true" t="shared" si="12" ref="AO11:AT11">AVERAGE(H26:H28)</f>
        <v>0.24526198439241917</v>
      </c>
      <c r="AP11" s="5">
        <f t="shared" si="12"/>
        <v>0.2222222222222222</v>
      </c>
      <c r="AQ11" s="5">
        <f t="shared" si="12"/>
        <v>0.1844419670506627</v>
      </c>
      <c r="AR11" s="5">
        <f t="shared" si="12"/>
        <v>0.07608695652173912</v>
      </c>
      <c r="AS11" s="5">
        <f t="shared" si="12"/>
        <v>0.19444444444444445</v>
      </c>
      <c r="AT11" s="5">
        <f t="shared" si="12"/>
        <v>0.03170289855072463</v>
      </c>
      <c r="AU11" s="5">
        <v>3</v>
      </c>
      <c r="AV11" s="5" t="s">
        <v>177</v>
      </c>
      <c r="AW11" s="5">
        <f>AVERAGE(AU29:AU31)</f>
        <v>3.3333333333333335</v>
      </c>
      <c r="AX11" s="5">
        <f>AVERAGE(AN29:AN31)</f>
        <v>39.38888888888889</v>
      </c>
      <c r="AY11" s="5">
        <f>AVERAGE(H132:H141)</f>
        <v>0.155337916696129</v>
      </c>
    </row>
    <row r="12" spans="1:51" ht="12.75">
      <c r="A12" t="s">
        <v>178</v>
      </c>
      <c r="B12" t="s">
        <v>179</v>
      </c>
      <c r="C12" s="9">
        <v>4</v>
      </c>
      <c r="D12" s="9">
        <v>0</v>
      </c>
      <c r="E12">
        <v>0</v>
      </c>
      <c r="F12">
        <v>0</v>
      </c>
      <c r="G12">
        <v>0</v>
      </c>
      <c r="H12" s="5">
        <f t="shared" si="0"/>
        <v>0</v>
      </c>
      <c r="I12" s="5">
        <f t="shared" si="1"/>
        <v>0</v>
      </c>
      <c r="J12" s="5">
        <v>0</v>
      </c>
      <c r="K12" s="5">
        <f t="shared" si="2"/>
        <v>0</v>
      </c>
      <c r="L12" s="5">
        <f t="shared" si="3"/>
        <v>0</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5">
        <v>0</v>
      </c>
      <c r="AF12" s="5">
        <v>0</v>
      </c>
      <c r="AG12" s="5">
        <v>0</v>
      </c>
      <c r="AH12" s="5">
        <v>0</v>
      </c>
      <c r="AI12" s="5">
        <v>0</v>
      </c>
      <c r="AJ12" s="5">
        <v>0</v>
      </c>
      <c r="AK12" s="5">
        <v>0</v>
      </c>
      <c r="AL12">
        <v>1963</v>
      </c>
      <c r="AM12" s="5">
        <f t="shared" si="5"/>
        <v>1968</v>
      </c>
      <c r="AN12" s="5">
        <f>AVERAGE(C29:C42)</f>
        <v>47.5</v>
      </c>
      <c r="AO12" s="5">
        <f aca="true" t="shared" si="13" ref="AO12:AT12">AVERAGE(H29:H42)</f>
        <v>0.10948230872966325</v>
      </c>
      <c r="AP12" s="5">
        <f t="shared" si="13"/>
        <v>0.16666666666666666</v>
      </c>
      <c r="AQ12" s="5">
        <f t="shared" si="13"/>
        <v>0.08835193828447266</v>
      </c>
      <c r="AR12" s="5">
        <f t="shared" si="13"/>
        <v>0.12558690895459879</v>
      </c>
      <c r="AS12" s="5">
        <f t="shared" si="13"/>
        <v>0.2976190476190477</v>
      </c>
      <c r="AT12" s="5">
        <f t="shared" si="13"/>
        <v>0.07641637328583896</v>
      </c>
      <c r="AU12" s="5">
        <v>14</v>
      </c>
      <c r="AV12" s="5" t="s">
        <v>180</v>
      </c>
      <c r="AW12" s="5">
        <f>AVERAGE(AU32:AU34)</f>
        <v>4</v>
      </c>
      <c r="AX12" s="5">
        <f>AVERAGE(AN32:AN34)</f>
        <v>32.5</v>
      </c>
      <c r="AY12" s="5">
        <f>AVERAGE(H142:H153)</f>
        <v>0.26612409884254545</v>
      </c>
    </row>
    <row r="13" spans="1:51" ht="12.75">
      <c r="A13" t="s">
        <v>181</v>
      </c>
      <c r="B13" t="s">
        <v>182</v>
      </c>
      <c r="C13" s="9">
        <v>5</v>
      </c>
      <c r="D13" s="9">
        <v>0</v>
      </c>
      <c r="E13">
        <v>0</v>
      </c>
      <c r="F13">
        <v>0</v>
      </c>
      <c r="G13">
        <v>0</v>
      </c>
      <c r="H13" s="5">
        <f t="shared" si="0"/>
        <v>0</v>
      </c>
      <c r="I13" s="5">
        <f t="shared" si="1"/>
        <v>0</v>
      </c>
      <c r="J13" s="5">
        <v>0</v>
      </c>
      <c r="K13" s="5">
        <f t="shared" si="2"/>
        <v>0</v>
      </c>
      <c r="L13" s="5">
        <f t="shared" si="3"/>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5">
        <v>0</v>
      </c>
      <c r="AF13" s="5">
        <v>0</v>
      </c>
      <c r="AG13" s="5">
        <v>0</v>
      </c>
      <c r="AH13" s="5">
        <v>0</v>
      </c>
      <c r="AI13" s="5">
        <v>0</v>
      </c>
      <c r="AJ13" s="5">
        <v>0</v>
      </c>
      <c r="AK13" s="5">
        <v>0</v>
      </c>
      <c r="AL13">
        <v>1963</v>
      </c>
      <c r="AM13" s="5">
        <f t="shared" si="5"/>
        <v>1969</v>
      </c>
      <c r="AN13" s="5">
        <f>AVERAGE(C43:C47)</f>
        <v>38</v>
      </c>
      <c r="AO13" s="5">
        <f aca="true" t="shared" si="14" ref="AO13:AT13">AVERAGE(H43:H47)</f>
        <v>0.2043118356235416</v>
      </c>
      <c r="AP13" s="5">
        <f t="shared" si="14"/>
        <v>0.23333333333333334</v>
      </c>
      <c r="AQ13" s="5">
        <f t="shared" si="14"/>
        <v>0.16823638298332036</v>
      </c>
      <c r="AR13" s="5">
        <f t="shared" si="14"/>
        <v>0.027586206896551724</v>
      </c>
      <c r="AS13" s="5">
        <f t="shared" si="14"/>
        <v>0.06666666666666667</v>
      </c>
      <c r="AT13" s="5">
        <f t="shared" si="14"/>
        <v>0.01839080459770115</v>
      </c>
      <c r="AU13" s="5">
        <v>5</v>
      </c>
      <c r="AV13" s="5" t="s">
        <v>183</v>
      </c>
      <c r="AW13" s="5">
        <f>AVERAGE(AU35:AU37)</f>
        <v>2</v>
      </c>
      <c r="AX13" s="5">
        <f>AVERAGE(AN35:AN37)</f>
        <v>30.222222222222218</v>
      </c>
      <c r="AY13" s="5">
        <f>AVERAGE(H154:H159)</f>
        <v>0.2894522144522144</v>
      </c>
    </row>
    <row r="14" spans="1:47" ht="12.75">
      <c r="A14" t="s">
        <v>184</v>
      </c>
      <c r="B14" t="s">
        <v>185</v>
      </c>
      <c r="C14" s="9">
        <v>6</v>
      </c>
      <c r="D14" s="9">
        <v>1</v>
      </c>
      <c r="E14">
        <v>0</v>
      </c>
      <c r="F14">
        <v>1</v>
      </c>
      <c r="G14">
        <v>0</v>
      </c>
      <c r="H14" s="5">
        <f t="shared" si="0"/>
        <v>0.16666666666666666</v>
      </c>
      <c r="I14" s="5">
        <f t="shared" si="1"/>
        <v>0.08333333333333333</v>
      </c>
      <c r="J14" s="5">
        <v>0.15277777777777776</v>
      </c>
      <c r="K14" s="5">
        <f t="shared" si="2"/>
        <v>0</v>
      </c>
      <c r="L14" s="5">
        <f t="shared" si="3"/>
        <v>0</v>
      </c>
      <c r="M14" s="5">
        <v>0</v>
      </c>
      <c r="N14" s="5">
        <v>0</v>
      </c>
      <c r="O14" s="5">
        <v>0</v>
      </c>
      <c r="P14" s="5">
        <v>0</v>
      </c>
      <c r="Q14" s="5">
        <v>0</v>
      </c>
      <c r="R14" s="5">
        <v>0</v>
      </c>
      <c r="S14" s="5">
        <v>1</v>
      </c>
      <c r="T14" s="5">
        <v>0</v>
      </c>
      <c r="U14" s="5">
        <v>0</v>
      </c>
      <c r="V14" s="5">
        <v>0</v>
      </c>
      <c r="W14" s="5">
        <v>0</v>
      </c>
      <c r="X14" s="5">
        <v>0</v>
      </c>
      <c r="Y14" s="5">
        <v>0</v>
      </c>
      <c r="Z14" s="5">
        <v>0</v>
      </c>
      <c r="AA14" s="5">
        <v>0</v>
      </c>
      <c r="AB14" s="5">
        <v>0</v>
      </c>
      <c r="AC14" s="5">
        <v>0</v>
      </c>
      <c r="AD14" s="5">
        <v>0</v>
      </c>
      <c r="AE14" s="5">
        <v>0</v>
      </c>
      <c r="AF14" s="5">
        <v>0</v>
      </c>
      <c r="AG14" s="5">
        <v>0</v>
      </c>
      <c r="AH14" s="5">
        <v>0</v>
      </c>
      <c r="AI14" s="5">
        <v>0</v>
      </c>
      <c r="AJ14" s="5">
        <v>0</v>
      </c>
      <c r="AK14" s="5">
        <v>0</v>
      </c>
      <c r="AL14">
        <v>1963</v>
      </c>
      <c r="AM14" s="5">
        <f t="shared" si="5"/>
        <v>1970</v>
      </c>
      <c r="AN14" s="5">
        <f>AVERAGE(C48:C55)</f>
        <v>42.625</v>
      </c>
      <c r="AO14" s="5">
        <f aca="true" t="shared" si="15" ref="AO14:AT14">AVERAGE(H48:H55)</f>
        <v>0.08525920563742433</v>
      </c>
      <c r="AP14" s="5">
        <f t="shared" si="15"/>
        <v>0.13541666666666666</v>
      </c>
      <c r="AQ14" s="5">
        <f t="shared" si="15"/>
        <v>0.06499352423567102</v>
      </c>
      <c r="AR14" s="5">
        <f t="shared" si="15"/>
        <v>0.11767993782879005</v>
      </c>
      <c r="AS14" s="5">
        <f t="shared" si="15"/>
        <v>0.21875</v>
      </c>
      <c r="AT14" s="5">
        <f t="shared" si="15"/>
        <v>0.07784328670492587</v>
      </c>
      <c r="AU14" s="5">
        <v>8</v>
      </c>
    </row>
    <row r="15" spans="1:50" ht="12.75">
      <c r="A15" t="s">
        <v>186</v>
      </c>
      <c r="B15" t="s">
        <v>187</v>
      </c>
      <c r="C15" s="9">
        <v>72</v>
      </c>
      <c r="D15" s="9">
        <v>3</v>
      </c>
      <c r="E15">
        <v>14</v>
      </c>
      <c r="F15">
        <v>2</v>
      </c>
      <c r="G15">
        <v>6</v>
      </c>
      <c r="H15" s="5">
        <f t="shared" si="0"/>
        <v>0.041666666666666664</v>
      </c>
      <c r="I15" s="5">
        <f t="shared" si="1"/>
        <v>0.16666666666666666</v>
      </c>
      <c r="J15" s="5">
        <v>0.034722222222222224</v>
      </c>
      <c r="K15" s="5">
        <f t="shared" si="2"/>
        <v>0.19444444444444445</v>
      </c>
      <c r="L15" s="5">
        <f t="shared" si="3"/>
        <v>0.5</v>
      </c>
      <c r="M15" s="5">
        <v>0.09722222222222222</v>
      </c>
      <c r="N15" s="5">
        <v>0</v>
      </c>
      <c r="O15" s="5">
        <v>1</v>
      </c>
      <c r="P15" s="5">
        <v>0</v>
      </c>
      <c r="Q15" s="5">
        <v>0</v>
      </c>
      <c r="R15" s="5">
        <v>0</v>
      </c>
      <c r="S15" s="5">
        <v>1</v>
      </c>
      <c r="T15" s="5">
        <v>0</v>
      </c>
      <c r="U15" s="5">
        <v>0</v>
      </c>
      <c r="V15" s="5">
        <v>0</v>
      </c>
      <c r="W15" s="5">
        <v>0</v>
      </c>
      <c r="X15" s="5">
        <v>0</v>
      </c>
      <c r="Y15" s="5">
        <v>0</v>
      </c>
      <c r="Z15" s="5">
        <v>0</v>
      </c>
      <c r="AA15" s="5">
        <v>1</v>
      </c>
      <c r="AB15" s="5">
        <v>1</v>
      </c>
      <c r="AC15" s="5">
        <v>1</v>
      </c>
      <c r="AD15" s="5">
        <v>0</v>
      </c>
      <c r="AE15" s="5">
        <v>1</v>
      </c>
      <c r="AF15" s="5">
        <v>0</v>
      </c>
      <c r="AG15" s="5">
        <v>0</v>
      </c>
      <c r="AH15" s="5">
        <v>0</v>
      </c>
      <c r="AI15" s="5">
        <v>0</v>
      </c>
      <c r="AJ15" s="5">
        <v>1</v>
      </c>
      <c r="AK15" s="5">
        <v>1</v>
      </c>
      <c r="AL15">
        <v>1964</v>
      </c>
      <c r="AM15" s="5">
        <f t="shared" si="5"/>
        <v>1971</v>
      </c>
      <c r="AN15" s="5">
        <f>AVERAGE(C56:C61)</f>
        <v>63.166666666666664</v>
      </c>
      <c r="AO15" s="5">
        <f aca="true" t="shared" si="16" ref="AO15:AT15">AVERAGE(H56:H61)</f>
        <v>0.16065668041179276</v>
      </c>
      <c r="AP15" s="5">
        <f t="shared" si="16"/>
        <v>0.18055555555555555</v>
      </c>
      <c r="AQ15" s="5">
        <f t="shared" si="16"/>
        <v>0.1276684362347705</v>
      </c>
      <c r="AR15" s="5">
        <f t="shared" si="16"/>
        <v>0.11111111111111112</v>
      </c>
      <c r="AS15" s="5">
        <f t="shared" si="16"/>
        <v>0.16666666666666666</v>
      </c>
      <c r="AT15" s="5">
        <f t="shared" si="16"/>
        <v>0.07430555555555556</v>
      </c>
      <c r="AU15" s="5">
        <v>6</v>
      </c>
      <c r="AV15" t="s">
        <v>188</v>
      </c>
      <c r="AW15" s="5">
        <f>AVERAGE(AU3:AU7)</f>
        <v>2.2</v>
      </c>
      <c r="AX15" s="5">
        <f>AVERAGE(AN3:AN7)</f>
        <v>33.22</v>
      </c>
    </row>
    <row r="16" spans="1:50" ht="12.75">
      <c r="A16" t="s">
        <v>189</v>
      </c>
      <c r="B16" t="s">
        <v>190</v>
      </c>
      <c r="C16" s="9">
        <v>110</v>
      </c>
      <c r="D16" s="9">
        <v>9</v>
      </c>
      <c r="E16">
        <v>4</v>
      </c>
      <c r="F16">
        <v>3</v>
      </c>
      <c r="G16">
        <v>5</v>
      </c>
      <c r="H16" s="5">
        <f t="shared" si="0"/>
        <v>0.08181818181818182</v>
      </c>
      <c r="I16" s="5">
        <f t="shared" si="1"/>
        <v>0.25</v>
      </c>
      <c r="J16" s="5">
        <v>0.06136363636363636</v>
      </c>
      <c r="K16" s="5">
        <f t="shared" si="2"/>
        <v>0.03636363636363636</v>
      </c>
      <c r="L16" s="5">
        <f t="shared" si="3"/>
        <v>0.4166666666666667</v>
      </c>
      <c r="M16" s="5">
        <v>0.02121212121212121</v>
      </c>
      <c r="N16" s="5">
        <v>0</v>
      </c>
      <c r="O16" s="5">
        <v>0</v>
      </c>
      <c r="P16" s="5">
        <v>1</v>
      </c>
      <c r="Q16" s="5">
        <v>0</v>
      </c>
      <c r="R16" s="5">
        <v>0</v>
      </c>
      <c r="S16" s="5">
        <v>1</v>
      </c>
      <c r="T16" s="5">
        <v>0</v>
      </c>
      <c r="U16" s="5">
        <v>1</v>
      </c>
      <c r="V16" s="5">
        <v>0</v>
      </c>
      <c r="W16" s="5">
        <v>0</v>
      </c>
      <c r="X16" s="5">
        <v>0</v>
      </c>
      <c r="Y16" s="5">
        <v>0</v>
      </c>
      <c r="Z16" s="5">
        <v>0</v>
      </c>
      <c r="AA16" s="5">
        <v>0</v>
      </c>
      <c r="AB16" s="5">
        <v>1</v>
      </c>
      <c r="AC16" s="5">
        <v>1</v>
      </c>
      <c r="AD16" s="5">
        <v>0</v>
      </c>
      <c r="AE16" s="5">
        <v>1</v>
      </c>
      <c r="AF16" s="5">
        <v>0</v>
      </c>
      <c r="AG16" s="5">
        <v>1</v>
      </c>
      <c r="AH16" s="5">
        <v>0</v>
      </c>
      <c r="AI16" s="5">
        <v>0</v>
      </c>
      <c r="AJ16" s="5">
        <v>1</v>
      </c>
      <c r="AK16" s="5">
        <v>0</v>
      </c>
      <c r="AL16">
        <v>1964</v>
      </c>
      <c r="AM16" s="5">
        <f t="shared" si="5"/>
        <v>1972</v>
      </c>
      <c r="AN16" s="5">
        <f>AVERAGE(C62:C68)</f>
        <v>87.85714285714286</v>
      </c>
      <c r="AO16" s="5">
        <f aca="true" t="shared" si="17" ref="AO16:AT16">AVERAGE(H62:H68)</f>
        <v>0.27045833558744664</v>
      </c>
      <c r="AP16" s="5">
        <f t="shared" si="17"/>
        <v>0.23809523809523808</v>
      </c>
      <c r="AQ16" s="5">
        <f t="shared" si="17"/>
        <v>0.21291188524937582</v>
      </c>
      <c r="AR16" s="5">
        <f t="shared" si="17"/>
        <v>0.09505736287914505</v>
      </c>
      <c r="AS16" s="5">
        <f t="shared" si="17"/>
        <v>0.27380952380952384</v>
      </c>
      <c r="AT16" s="5">
        <f t="shared" si="17"/>
        <v>0.050357535753575364</v>
      </c>
      <c r="AU16" s="5">
        <v>7</v>
      </c>
      <c r="AV16" t="s">
        <v>191</v>
      </c>
      <c r="AW16" s="5">
        <f>AVERAGE(AU8:AU12)</f>
        <v>5.6</v>
      </c>
      <c r="AX16" s="5">
        <f>AVERAGE(AN8:AN12)</f>
        <v>44.166666666666664</v>
      </c>
    </row>
    <row r="17" spans="1:50" ht="12.75">
      <c r="A17" t="s">
        <v>192</v>
      </c>
      <c r="B17" t="s">
        <v>193</v>
      </c>
      <c r="C17" s="9">
        <v>15</v>
      </c>
      <c r="D17" s="9">
        <v>5</v>
      </c>
      <c r="E17">
        <v>0</v>
      </c>
      <c r="F17">
        <v>1</v>
      </c>
      <c r="G17">
        <v>0</v>
      </c>
      <c r="H17" s="5">
        <f t="shared" si="0"/>
        <v>0.3333333333333333</v>
      </c>
      <c r="I17" s="5">
        <f t="shared" si="1"/>
        <v>0.08333333333333333</v>
      </c>
      <c r="J17" s="5">
        <v>0.3055555555555555</v>
      </c>
      <c r="K17" s="5">
        <f t="shared" si="2"/>
        <v>0</v>
      </c>
      <c r="L17" s="5">
        <f t="shared" si="3"/>
        <v>0</v>
      </c>
      <c r="M17" s="5">
        <v>0</v>
      </c>
      <c r="N17" s="5">
        <v>0</v>
      </c>
      <c r="O17" s="5">
        <v>0</v>
      </c>
      <c r="P17" s="5">
        <v>0</v>
      </c>
      <c r="Q17" s="5">
        <v>0</v>
      </c>
      <c r="R17" s="5">
        <v>0</v>
      </c>
      <c r="S17" s="5">
        <v>1</v>
      </c>
      <c r="T17" s="5">
        <v>0</v>
      </c>
      <c r="U17" s="5">
        <v>0</v>
      </c>
      <c r="V17" s="5">
        <v>0</v>
      </c>
      <c r="W17" s="5">
        <v>0</v>
      </c>
      <c r="X17" s="5">
        <v>0</v>
      </c>
      <c r="Y17" s="5">
        <v>0</v>
      </c>
      <c r="Z17" s="5">
        <v>0</v>
      </c>
      <c r="AA17" s="5">
        <v>0</v>
      </c>
      <c r="AB17" s="5">
        <v>0</v>
      </c>
      <c r="AC17" s="5">
        <v>0</v>
      </c>
      <c r="AD17" s="5">
        <v>0</v>
      </c>
      <c r="AE17" s="5">
        <v>0</v>
      </c>
      <c r="AF17" s="5">
        <v>0</v>
      </c>
      <c r="AG17" s="5">
        <v>0</v>
      </c>
      <c r="AH17" s="5">
        <v>0</v>
      </c>
      <c r="AI17" s="5">
        <v>0</v>
      </c>
      <c r="AJ17" s="5">
        <v>0</v>
      </c>
      <c r="AK17" s="5">
        <v>0</v>
      </c>
      <c r="AL17">
        <v>1964</v>
      </c>
      <c r="AM17" s="5">
        <f t="shared" si="5"/>
        <v>1973</v>
      </c>
      <c r="AN17" s="5">
        <f>AVERAGE(C69:C71)</f>
        <v>42</v>
      </c>
      <c r="AO17" s="5">
        <f aca="true" t="shared" si="18" ref="AO17:AT17">AVERAGE(H69:H71)</f>
        <v>0.3531829927178764</v>
      </c>
      <c r="AP17" s="5">
        <f t="shared" si="18"/>
        <v>0.22222222222222224</v>
      </c>
      <c r="AQ17" s="5">
        <f t="shared" si="18"/>
        <v>0.26410422049956933</v>
      </c>
      <c r="AR17" s="5">
        <f t="shared" si="18"/>
        <v>0</v>
      </c>
      <c r="AS17" s="5">
        <f t="shared" si="18"/>
        <v>0</v>
      </c>
      <c r="AT17" s="5">
        <f t="shared" si="18"/>
        <v>0</v>
      </c>
      <c r="AU17" s="5">
        <v>3</v>
      </c>
      <c r="AV17" t="s">
        <v>194</v>
      </c>
      <c r="AW17" s="5">
        <f>AVERAGE(AU13:AU17)</f>
        <v>5.8</v>
      </c>
      <c r="AX17" s="5">
        <f>AVERAGE(AN13:AN17)</f>
        <v>54.7297619047619</v>
      </c>
    </row>
    <row r="18" spans="1:50" ht="12.75">
      <c r="A18" t="s">
        <v>195</v>
      </c>
      <c r="B18" t="s">
        <v>196</v>
      </c>
      <c r="C18" s="9">
        <v>21</v>
      </c>
      <c r="D18" s="9">
        <v>0</v>
      </c>
      <c r="E18">
        <v>0</v>
      </c>
      <c r="F18">
        <v>0</v>
      </c>
      <c r="G18">
        <v>0</v>
      </c>
      <c r="H18" s="5">
        <f t="shared" si="0"/>
        <v>0</v>
      </c>
      <c r="I18" s="5">
        <f t="shared" si="1"/>
        <v>0</v>
      </c>
      <c r="J18" s="5">
        <v>0</v>
      </c>
      <c r="K18" s="5">
        <f t="shared" si="2"/>
        <v>0</v>
      </c>
      <c r="L18" s="5">
        <f t="shared" si="3"/>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0</v>
      </c>
      <c r="AE18" s="5">
        <v>0</v>
      </c>
      <c r="AF18" s="5">
        <v>0</v>
      </c>
      <c r="AG18" s="5">
        <v>0</v>
      </c>
      <c r="AH18" s="5">
        <v>0</v>
      </c>
      <c r="AI18" s="5">
        <v>0</v>
      </c>
      <c r="AJ18" s="5">
        <v>0</v>
      </c>
      <c r="AK18" s="5">
        <v>0</v>
      </c>
      <c r="AL18">
        <v>1964</v>
      </c>
      <c r="AM18" s="5">
        <f t="shared" si="5"/>
        <v>1974</v>
      </c>
      <c r="AN18" s="5">
        <f>AVERAGE(C72:C73)</f>
        <v>16.5</v>
      </c>
      <c r="AO18" s="5">
        <f aca="true" t="shared" si="19" ref="AO18:AT18">AVERAGE(H72:H73)</f>
        <v>0.275</v>
      </c>
      <c r="AP18" s="5">
        <f t="shared" si="19"/>
        <v>0.16666666666666666</v>
      </c>
      <c r="AQ18" s="5">
        <f t="shared" si="19"/>
        <v>0.18333333333333335</v>
      </c>
      <c r="AR18" s="5">
        <f t="shared" si="19"/>
        <v>0</v>
      </c>
      <c r="AS18" s="5">
        <f t="shared" si="19"/>
        <v>0</v>
      </c>
      <c r="AT18" s="5">
        <f t="shared" si="19"/>
        <v>0</v>
      </c>
      <c r="AU18" s="5">
        <v>2</v>
      </c>
      <c r="AV18" t="s">
        <v>197</v>
      </c>
      <c r="AW18" s="5">
        <f>AVERAGE(AU18:AU22)</f>
        <v>8</v>
      </c>
      <c r="AX18" s="5">
        <f>AVERAGE(AN18:AN22)</f>
        <v>38.257777777777775</v>
      </c>
    </row>
    <row r="19" spans="1:50" ht="12.75">
      <c r="A19" t="s">
        <v>198</v>
      </c>
      <c r="B19" t="s">
        <v>199</v>
      </c>
      <c r="C19" s="9">
        <v>12</v>
      </c>
      <c r="D19" s="9">
        <v>2</v>
      </c>
      <c r="E19">
        <v>1</v>
      </c>
      <c r="F19">
        <v>2</v>
      </c>
      <c r="G19">
        <v>1</v>
      </c>
      <c r="H19" s="5">
        <f t="shared" si="0"/>
        <v>0.16666666666666666</v>
      </c>
      <c r="I19" s="5">
        <f t="shared" si="1"/>
        <v>0.16666666666666666</v>
      </c>
      <c r="J19" s="5">
        <v>0.1388888888888889</v>
      </c>
      <c r="K19" s="5">
        <f t="shared" si="2"/>
        <v>0.08333333333333333</v>
      </c>
      <c r="L19" s="5">
        <f t="shared" si="3"/>
        <v>0.08333333333333333</v>
      </c>
      <c r="M19" s="5">
        <v>0.07638888888888888</v>
      </c>
      <c r="N19" s="5">
        <v>0</v>
      </c>
      <c r="O19" s="5">
        <v>0</v>
      </c>
      <c r="P19" s="5">
        <v>0</v>
      </c>
      <c r="Q19" s="5">
        <v>0</v>
      </c>
      <c r="R19" s="5">
        <v>0</v>
      </c>
      <c r="S19" s="5">
        <v>1</v>
      </c>
      <c r="T19" s="5">
        <v>0</v>
      </c>
      <c r="U19" s="5">
        <v>0</v>
      </c>
      <c r="V19" s="5">
        <v>0</v>
      </c>
      <c r="W19" s="5">
        <v>0</v>
      </c>
      <c r="X19" s="5">
        <v>1</v>
      </c>
      <c r="Y19" s="5">
        <v>0</v>
      </c>
      <c r="Z19" s="5">
        <v>0</v>
      </c>
      <c r="AA19" s="5">
        <v>0</v>
      </c>
      <c r="AB19" s="5">
        <v>0</v>
      </c>
      <c r="AC19" s="5">
        <v>0</v>
      </c>
      <c r="AD19" s="5">
        <v>0</v>
      </c>
      <c r="AE19" s="5">
        <v>1</v>
      </c>
      <c r="AF19" s="5">
        <v>0</v>
      </c>
      <c r="AG19" s="5">
        <v>0</v>
      </c>
      <c r="AH19" s="5">
        <v>0</v>
      </c>
      <c r="AI19" s="5">
        <v>0</v>
      </c>
      <c r="AJ19" s="5">
        <v>0</v>
      </c>
      <c r="AK19" s="5">
        <v>0</v>
      </c>
      <c r="AL19">
        <v>1964</v>
      </c>
      <c r="AM19" s="5">
        <f t="shared" si="5"/>
        <v>1975</v>
      </c>
      <c r="AN19" s="5">
        <f>AVERAGE(C74:C85)</f>
        <v>39.083333333333336</v>
      </c>
      <c r="AO19" s="5">
        <f aca="true" t="shared" si="20" ref="AO19:AT19">AVERAGE(H74:H85)</f>
        <v>0.17479312243917552</v>
      </c>
      <c r="AP19" s="5">
        <f t="shared" si="20"/>
        <v>0.12499999999999999</v>
      </c>
      <c r="AQ19" s="5">
        <f t="shared" si="20"/>
        <v>0.1441844475002552</v>
      </c>
      <c r="AR19" s="5">
        <f t="shared" si="20"/>
        <v>0.10174176053400084</v>
      </c>
      <c r="AS19" s="5">
        <f t="shared" si="20"/>
        <v>0.17361111111111113</v>
      </c>
      <c r="AT19" s="5">
        <f t="shared" si="20"/>
        <v>0.06515088304825477</v>
      </c>
      <c r="AU19" s="5">
        <v>12</v>
      </c>
      <c r="AV19" t="s">
        <v>200</v>
      </c>
      <c r="AW19" s="5">
        <f>AVERAGE(AU23:AU27)</f>
        <v>3.4</v>
      </c>
      <c r="AX19" s="5">
        <f>AVERAGE(AN23:AN27)</f>
        <v>72.73333333333332</v>
      </c>
    </row>
    <row r="20" spans="1:50" ht="12.75">
      <c r="A20" t="s">
        <v>201</v>
      </c>
      <c r="B20" t="s">
        <v>202</v>
      </c>
      <c r="C20" s="9">
        <v>15</v>
      </c>
      <c r="D20" s="9">
        <v>2</v>
      </c>
      <c r="E20">
        <v>0</v>
      </c>
      <c r="F20">
        <v>1</v>
      </c>
      <c r="G20">
        <v>0</v>
      </c>
      <c r="H20" s="5">
        <f t="shared" si="0"/>
        <v>0.13333333333333333</v>
      </c>
      <c r="I20" s="5">
        <f t="shared" si="1"/>
        <v>0.08333333333333333</v>
      </c>
      <c r="J20" s="5">
        <v>0.12222222222222222</v>
      </c>
      <c r="K20" s="5">
        <f t="shared" si="2"/>
        <v>0</v>
      </c>
      <c r="L20" s="5">
        <f t="shared" si="3"/>
        <v>0</v>
      </c>
      <c r="M20" s="5">
        <v>0</v>
      </c>
      <c r="N20" s="5">
        <v>0</v>
      </c>
      <c r="O20" s="5">
        <v>0</v>
      </c>
      <c r="P20" s="5">
        <v>0</v>
      </c>
      <c r="Q20" s="5">
        <v>0</v>
      </c>
      <c r="R20" s="5">
        <v>0</v>
      </c>
      <c r="S20" s="5">
        <v>1</v>
      </c>
      <c r="T20" s="5">
        <v>0</v>
      </c>
      <c r="U20" s="5">
        <v>0</v>
      </c>
      <c r="V20" s="5">
        <v>0</v>
      </c>
      <c r="W20" s="5">
        <v>0</v>
      </c>
      <c r="X20" s="5">
        <v>0</v>
      </c>
      <c r="Y20" s="5">
        <v>0</v>
      </c>
      <c r="Z20" s="5">
        <v>0</v>
      </c>
      <c r="AA20" s="5">
        <v>0</v>
      </c>
      <c r="AB20" s="5">
        <v>0</v>
      </c>
      <c r="AC20" s="5">
        <v>0</v>
      </c>
      <c r="AD20" s="5">
        <v>0</v>
      </c>
      <c r="AE20" s="5">
        <v>0</v>
      </c>
      <c r="AF20" s="5">
        <v>0</v>
      </c>
      <c r="AG20" s="5">
        <v>0</v>
      </c>
      <c r="AH20" s="5">
        <v>0</v>
      </c>
      <c r="AI20" s="5">
        <v>0</v>
      </c>
      <c r="AJ20" s="5">
        <v>0</v>
      </c>
      <c r="AK20" s="5">
        <v>0</v>
      </c>
      <c r="AL20">
        <v>1964</v>
      </c>
      <c r="AM20" s="5">
        <f t="shared" si="5"/>
        <v>1976</v>
      </c>
      <c r="AN20" s="5">
        <f>AVERAGE(C86:C90)</f>
        <v>54.4</v>
      </c>
      <c r="AO20" s="5">
        <f aca="true" t="shared" si="21" ref="AO20:AT20">AVERAGE(H86:H90)</f>
        <v>0.14963701869843452</v>
      </c>
      <c r="AP20" s="5">
        <f t="shared" si="21"/>
        <v>0.15</v>
      </c>
      <c r="AQ20" s="5">
        <f t="shared" si="21"/>
        <v>0.11963642011761522</v>
      </c>
      <c r="AR20" s="5">
        <f t="shared" si="21"/>
        <v>0.10578271658215557</v>
      </c>
      <c r="AS20" s="5">
        <f t="shared" si="21"/>
        <v>0.18333333333333335</v>
      </c>
      <c r="AT20" s="5">
        <f t="shared" si="21"/>
        <v>0.06385712230733269</v>
      </c>
      <c r="AU20" s="5">
        <v>5</v>
      </c>
      <c r="AV20" t="s">
        <v>203</v>
      </c>
      <c r="AW20" s="5">
        <f>AVERAGE(AU28:AU32)</f>
        <v>3</v>
      </c>
      <c r="AX20" s="5">
        <f>AVERAGE(AN28:AN32)</f>
        <v>37.06666666666667</v>
      </c>
    </row>
    <row r="21" spans="1:50" ht="12.75">
      <c r="A21" t="s">
        <v>204</v>
      </c>
      <c r="B21" t="s">
        <v>205</v>
      </c>
      <c r="C21" s="9">
        <v>5</v>
      </c>
      <c r="D21" s="9">
        <v>0</v>
      </c>
      <c r="E21">
        <v>0</v>
      </c>
      <c r="F21">
        <v>0</v>
      </c>
      <c r="G21">
        <v>0</v>
      </c>
      <c r="H21" s="5">
        <f t="shared" si="0"/>
        <v>0</v>
      </c>
      <c r="I21" s="5">
        <f t="shared" si="1"/>
        <v>0</v>
      </c>
      <c r="J21" s="5">
        <v>0</v>
      </c>
      <c r="K21" s="5">
        <f t="shared" si="2"/>
        <v>0</v>
      </c>
      <c r="L21" s="5">
        <f t="shared" si="3"/>
        <v>0</v>
      </c>
      <c r="M21" s="5">
        <v>0</v>
      </c>
      <c r="N21" s="5">
        <v>0</v>
      </c>
      <c r="O21" s="5">
        <v>0</v>
      </c>
      <c r="P21" s="5">
        <v>0</v>
      </c>
      <c r="Q21" s="5">
        <v>0</v>
      </c>
      <c r="R21" s="5">
        <v>0</v>
      </c>
      <c r="S21" s="5">
        <v>0</v>
      </c>
      <c r="T21" s="5">
        <v>0</v>
      </c>
      <c r="U21" s="5">
        <v>0</v>
      </c>
      <c r="V21" s="5">
        <v>0</v>
      </c>
      <c r="W21" s="5">
        <v>0</v>
      </c>
      <c r="X21" s="5">
        <v>0</v>
      </c>
      <c r="Y21" s="5">
        <v>0</v>
      </c>
      <c r="Z21" s="5">
        <v>0</v>
      </c>
      <c r="AA21" s="5">
        <v>0</v>
      </c>
      <c r="AB21" s="5">
        <v>0</v>
      </c>
      <c r="AC21" s="5">
        <v>0</v>
      </c>
      <c r="AD21" s="5">
        <v>0</v>
      </c>
      <c r="AE21" s="5">
        <v>0</v>
      </c>
      <c r="AF21" s="5">
        <v>0</v>
      </c>
      <c r="AG21" s="5">
        <v>0</v>
      </c>
      <c r="AH21" s="5">
        <v>0</v>
      </c>
      <c r="AI21" s="5">
        <v>0</v>
      </c>
      <c r="AJ21" s="5">
        <v>0</v>
      </c>
      <c r="AK21" s="5">
        <v>0</v>
      </c>
      <c r="AL21">
        <v>1964</v>
      </c>
      <c r="AM21" s="5">
        <f t="shared" si="5"/>
        <v>1977</v>
      </c>
      <c r="AN21" s="5">
        <f>AVERAGE(C91:C102)</f>
        <v>47.416666666666664</v>
      </c>
      <c r="AO21" s="5">
        <f aca="true" t="shared" si="22" ref="AO21:AT21">AVERAGE(H91:H102)</f>
        <v>0.292764280911155</v>
      </c>
      <c r="AP21" s="5">
        <f t="shared" si="22"/>
        <v>0.1597222222222222</v>
      </c>
      <c r="AQ21" s="5">
        <f t="shared" si="22"/>
        <v>0.24196586493507066</v>
      </c>
      <c r="AR21" s="5">
        <f t="shared" si="22"/>
        <v>0.01608187134502924</v>
      </c>
      <c r="AS21" s="5">
        <f t="shared" si="22"/>
        <v>0.04861111111111111</v>
      </c>
      <c r="AT21" s="5">
        <f t="shared" si="22"/>
        <v>0.006700779727095515</v>
      </c>
      <c r="AU21" s="5">
        <v>12</v>
      </c>
      <c r="AV21" t="s">
        <v>206</v>
      </c>
      <c r="AW21" s="5">
        <f>AVERAGE(AU33:AU37)</f>
        <v>3.2</v>
      </c>
      <c r="AX21" s="5">
        <f>AVERAGE(AN33:AN37)</f>
        <v>31.73333333333333</v>
      </c>
    </row>
    <row r="22" spans="1:47" ht="12.75">
      <c r="A22" t="s">
        <v>207</v>
      </c>
      <c r="B22" t="s">
        <v>208</v>
      </c>
      <c r="C22" s="9">
        <v>15</v>
      </c>
      <c r="D22" s="9">
        <v>4</v>
      </c>
      <c r="E22">
        <v>2</v>
      </c>
      <c r="F22">
        <v>2</v>
      </c>
      <c r="G22">
        <v>1</v>
      </c>
      <c r="H22" s="5">
        <f t="shared" si="0"/>
        <v>0.26666666666666666</v>
      </c>
      <c r="I22" s="5">
        <f t="shared" si="1"/>
        <v>0.16666666666666666</v>
      </c>
      <c r="J22" s="5">
        <v>0.2222222222222222</v>
      </c>
      <c r="K22" s="5">
        <f t="shared" si="2"/>
        <v>0.13333333333333333</v>
      </c>
      <c r="L22" s="5">
        <f t="shared" si="3"/>
        <v>0.08333333333333333</v>
      </c>
      <c r="M22" s="5">
        <v>0.12222222222222222</v>
      </c>
      <c r="N22" s="5">
        <v>0</v>
      </c>
      <c r="O22" s="5">
        <v>0</v>
      </c>
      <c r="P22" s="5">
        <v>0</v>
      </c>
      <c r="Q22" s="5">
        <v>0</v>
      </c>
      <c r="R22" s="5">
        <v>0</v>
      </c>
      <c r="S22" s="5">
        <v>1</v>
      </c>
      <c r="T22" s="5">
        <v>0</v>
      </c>
      <c r="U22" s="5">
        <v>0</v>
      </c>
      <c r="V22" s="5">
        <v>0</v>
      </c>
      <c r="W22" s="5">
        <v>0</v>
      </c>
      <c r="X22" s="5">
        <v>1</v>
      </c>
      <c r="Y22" s="5">
        <v>0</v>
      </c>
      <c r="Z22" s="5">
        <v>0</v>
      </c>
      <c r="AA22" s="5">
        <v>0</v>
      </c>
      <c r="AB22" s="5">
        <v>0</v>
      </c>
      <c r="AC22" s="5">
        <v>0</v>
      </c>
      <c r="AD22" s="5">
        <v>0</v>
      </c>
      <c r="AE22" s="5">
        <v>1</v>
      </c>
      <c r="AF22" s="5">
        <v>0</v>
      </c>
      <c r="AG22" s="5">
        <v>0</v>
      </c>
      <c r="AH22" s="5">
        <v>0</v>
      </c>
      <c r="AI22" s="5">
        <v>0</v>
      </c>
      <c r="AJ22" s="5">
        <v>0</v>
      </c>
      <c r="AK22" s="5">
        <v>0</v>
      </c>
      <c r="AL22">
        <v>1964</v>
      </c>
      <c r="AM22" s="5">
        <f t="shared" si="5"/>
        <v>1978</v>
      </c>
      <c r="AN22" s="5">
        <f>AVERAGE(C103:C111)</f>
        <v>33.888888888888886</v>
      </c>
      <c r="AO22" s="5">
        <f aca="true" t="shared" si="23" ref="AO22:AT22">AVERAGE(H103:H111)</f>
        <v>0.2623388556820146</v>
      </c>
      <c r="AP22" s="5">
        <f t="shared" si="23"/>
        <v>0.07407407407407407</v>
      </c>
      <c r="AQ22" s="5">
        <f t="shared" si="23"/>
        <v>0.23235028096958013</v>
      </c>
      <c r="AR22" s="5">
        <f t="shared" si="23"/>
        <v>0</v>
      </c>
      <c r="AS22" s="5">
        <f t="shared" si="23"/>
        <v>0</v>
      </c>
      <c r="AT22" s="5">
        <f t="shared" si="23"/>
        <v>0</v>
      </c>
      <c r="AU22" s="5">
        <v>9</v>
      </c>
    </row>
    <row r="23" spans="1:47" ht="12.75">
      <c r="A23" t="s">
        <v>209</v>
      </c>
      <c r="B23" t="s">
        <v>210</v>
      </c>
      <c r="C23" s="9">
        <v>38</v>
      </c>
      <c r="D23" s="9">
        <v>13</v>
      </c>
      <c r="E23">
        <v>1</v>
      </c>
      <c r="F23">
        <v>2</v>
      </c>
      <c r="G23">
        <v>1</v>
      </c>
      <c r="H23" s="5">
        <f t="shared" si="0"/>
        <v>0.34210526315789475</v>
      </c>
      <c r="I23" s="5">
        <f t="shared" si="1"/>
        <v>0.16666666666666666</v>
      </c>
      <c r="J23" s="5">
        <v>0.2850877192982456</v>
      </c>
      <c r="K23" s="5">
        <f t="shared" si="2"/>
        <v>0.02631578947368421</v>
      </c>
      <c r="L23" s="5">
        <f t="shared" si="3"/>
        <v>0.08333333333333333</v>
      </c>
      <c r="M23" s="5">
        <v>0.02412280701754386</v>
      </c>
      <c r="N23" s="5">
        <v>0</v>
      </c>
      <c r="O23" s="5">
        <v>0</v>
      </c>
      <c r="P23" s="5">
        <v>0</v>
      </c>
      <c r="Q23" s="5">
        <v>0</v>
      </c>
      <c r="R23" s="5">
        <v>0</v>
      </c>
      <c r="S23" s="5">
        <v>1</v>
      </c>
      <c r="T23" s="5">
        <v>1</v>
      </c>
      <c r="U23" s="5">
        <v>0</v>
      </c>
      <c r="V23" s="5">
        <v>0</v>
      </c>
      <c r="W23" s="5">
        <v>0</v>
      </c>
      <c r="X23" s="5">
        <v>0</v>
      </c>
      <c r="Y23" s="5">
        <v>0</v>
      </c>
      <c r="Z23" s="5">
        <v>0</v>
      </c>
      <c r="AA23" s="5">
        <v>0</v>
      </c>
      <c r="AB23" s="5">
        <v>0</v>
      </c>
      <c r="AC23" s="5">
        <v>1</v>
      </c>
      <c r="AD23" s="5">
        <v>0</v>
      </c>
      <c r="AE23" s="5">
        <v>0</v>
      </c>
      <c r="AF23" s="5">
        <v>0</v>
      </c>
      <c r="AG23" s="5">
        <v>0</v>
      </c>
      <c r="AH23" s="5">
        <v>0</v>
      </c>
      <c r="AI23" s="5">
        <v>0</v>
      </c>
      <c r="AJ23" s="5">
        <v>0</v>
      </c>
      <c r="AK23" s="5">
        <v>0</v>
      </c>
      <c r="AL23">
        <v>1964</v>
      </c>
      <c r="AM23" s="5">
        <f t="shared" si="5"/>
        <v>1979</v>
      </c>
      <c r="AN23" s="5">
        <f>AVERAGE(C112:C114)</f>
        <v>56</v>
      </c>
      <c r="AO23" s="5">
        <f aca="true" t="shared" si="24" ref="AO23:AT23">AVERAGE(H112:H114)</f>
        <v>0.3481481481481481</v>
      </c>
      <c r="AP23" s="5">
        <f t="shared" si="24"/>
        <v>0.3055555555555556</v>
      </c>
      <c r="AQ23" s="5">
        <f t="shared" si="24"/>
        <v>0.23641975308641974</v>
      </c>
      <c r="AR23" s="5">
        <f t="shared" si="24"/>
        <v>0.007407407407407408</v>
      </c>
      <c r="AS23" s="5">
        <f t="shared" si="24"/>
        <v>0.027777777777777776</v>
      </c>
      <c r="AT23" s="5">
        <f t="shared" si="24"/>
        <v>0.006790123456790124</v>
      </c>
      <c r="AU23" s="5">
        <v>3</v>
      </c>
    </row>
    <row r="24" spans="1:47" ht="12.75">
      <c r="A24" t="s">
        <v>211</v>
      </c>
      <c r="B24" t="s">
        <v>212</v>
      </c>
      <c r="C24" s="9">
        <v>14</v>
      </c>
      <c r="D24" s="9">
        <v>0</v>
      </c>
      <c r="E24">
        <v>4</v>
      </c>
      <c r="F24">
        <v>0</v>
      </c>
      <c r="G24">
        <v>3</v>
      </c>
      <c r="H24" s="5">
        <f t="shared" si="0"/>
        <v>0</v>
      </c>
      <c r="I24" s="5">
        <f t="shared" si="1"/>
        <v>0</v>
      </c>
      <c r="J24" s="5">
        <v>0</v>
      </c>
      <c r="K24" s="5">
        <f t="shared" si="2"/>
        <v>0.2857142857142857</v>
      </c>
      <c r="L24" s="5">
        <f t="shared" si="3"/>
        <v>0.25</v>
      </c>
      <c r="M24" s="5">
        <v>0.21428571428571427</v>
      </c>
      <c r="N24" s="5">
        <v>0</v>
      </c>
      <c r="O24" s="5">
        <v>0</v>
      </c>
      <c r="P24" s="5">
        <v>0</v>
      </c>
      <c r="Q24" s="5">
        <v>0</v>
      </c>
      <c r="R24" s="5">
        <v>0</v>
      </c>
      <c r="S24" s="5">
        <v>0</v>
      </c>
      <c r="T24" s="5">
        <v>0</v>
      </c>
      <c r="U24" s="5">
        <v>0</v>
      </c>
      <c r="V24" s="5">
        <v>0</v>
      </c>
      <c r="W24" s="5">
        <v>0</v>
      </c>
      <c r="X24" s="5">
        <v>0</v>
      </c>
      <c r="Y24" s="5">
        <v>0</v>
      </c>
      <c r="Z24" s="5">
        <v>0</v>
      </c>
      <c r="AA24" s="5">
        <v>0</v>
      </c>
      <c r="AB24" s="5">
        <v>0</v>
      </c>
      <c r="AC24" s="5">
        <v>1</v>
      </c>
      <c r="AD24" s="5">
        <v>1</v>
      </c>
      <c r="AE24" s="5">
        <v>1</v>
      </c>
      <c r="AF24" s="5">
        <v>0</v>
      </c>
      <c r="AG24" s="5">
        <v>0</v>
      </c>
      <c r="AH24" s="5">
        <v>0</v>
      </c>
      <c r="AI24" s="5">
        <v>0</v>
      </c>
      <c r="AJ24" s="5">
        <v>0</v>
      </c>
      <c r="AK24" s="5">
        <v>0</v>
      </c>
      <c r="AL24">
        <v>1965</v>
      </c>
      <c r="AM24" s="5">
        <f t="shared" si="5"/>
        <v>1980</v>
      </c>
      <c r="AN24" s="5">
        <f>AVERAGE(C115:C120)</f>
        <v>39.166666666666664</v>
      </c>
      <c r="AO24" s="5">
        <f aca="true" t="shared" si="25" ref="AO24:AT24">AVERAGE(H115:H120)</f>
        <v>0.31211853280818797</v>
      </c>
      <c r="AP24" s="5">
        <f t="shared" si="25"/>
        <v>0.1111111111111111</v>
      </c>
      <c r="AQ24" s="5">
        <f t="shared" si="25"/>
        <v>0.2752112191767364</v>
      </c>
      <c r="AR24" s="5">
        <f t="shared" si="25"/>
        <v>0.021173271173271172</v>
      </c>
      <c r="AS24" s="5">
        <f t="shared" si="25"/>
        <v>0.09722222222222221</v>
      </c>
      <c r="AT24" s="5">
        <f t="shared" si="25"/>
        <v>0.015167702667702669</v>
      </c>
      <c r="AU24" s="5">
        <v>6</v>
      </c>
    </row>
    <row r="25" spans="1:47" ht="12.75">
      <c r="A25" t="s">
        <v>213</v>
      </c>
      <c r="B25" t="s">
        <v>214</v>
      </c>
      <c r="C25" s="9">
        <v>80</v>
      </c>
      <c r="D25" s="9">
        <v>3</v>
      </c>
      <c r="E25">
        <v>13</v>
      </c>
      <c r="F25">
        <v>1</v>
      </c>
      <c r="G25">
        <v>5</v>
      </c>
      <c r="H25" s="5">
        <f t="shared" si="0"/>
        <v>0.0375</v>
      </c>
      <c r="I25" s="5">
        <f t="shared" si="1"/>
        <v>0.08333333333333333</v>
      </c>
      <c r="J25" s="5">
        <v>0.034375</v>
      </c>
      <c r="K25" s="5">
        <f t="shared" si="2"/>
        <v>0.1625</v>
      </c>
      <c r="L25" s="5">
        <f t="shared" si="3"/>
        <v>0.4166666666666667</v>
      </c>
      <c r="M25" s="5">
        <v>0.09479166666666666</v>
      </c>
      <c r="N25" s="5">
        <v>1</v>
      </c>
      <c r="O25" s="5">
        <v>0</v>
      </c>
      <c r="P25" s="5">
        <v>0</v>
      </c>
      <c r="Q25" s="5">
        <v>0</v>
      </c>
      <c r="R25" s="5">
        <v>0</v>
      </c>
      <c r="S25" s="5">
        <v>0</v>
      </c>
      <c r="T25" s="5">
        <v>0</v>
      </c>
      <c r="U25" s="5">
        <v>0</v>
      </c>
      <c r="V25" s="5">
        <v>0</v>
      </c>
      <c r="W25" s="5">
        <v>0</v>
      </c>
      <c r="X25" s="5">
        <v>0</v>
      </c>
      <c r="Y25" s="5">
        <v>0</v>
      </c>
      <c r="Z25" s="5">
        <v>1</v>
      </c>
      <c r="AA25" s="5">
        <v>1</v>
      </c>
      <c r="AB25" s="5">
        <v>0</v>
      </c>
      <c r="AC25" s="5">
        <v>1</v>
      </c>
      <c r="AD25" s="5">
        <v>0</v>
      </c>
      <c r="AE25" s="5">
        <v>0</v>
      </c>
      <c r="AF25" s="5">
        <v>0</v>
      </c>
      <c r="AG25" s="5">
        <v>0</v>
      </c>
      <c r="AH25" s="5">
        <v>0</v>
      </c>
      <c r="AI25" s="5">
        <v>1</v>
      </c>
      <c r="AJ25" s="5">
        <v>0</v>
      </c>
      <c r="AK25" s="5">
        <v>1</v>
      </c>
      <c r="AL25">
        <v>1966</v>
      </c>
      <c r="AM25" s="5">
        <f t="shared" si="5"/>
        <v>1981</v>
      </c>
      <c r="AN25" s="5">
        <f>AVERAGE(C121:C122)</f>
        <v>145.5</v>
      </c>
      <c r="AO25" s="5">
        <f aca="true" t="shared" si="26" ref="AO25:AT25">AVERAGE(H121:H122)</f>
        <v>0.12976782752902155</v>
      </c>
      <c r="AP25" s="5">
        <f t="shared" si="26"/>
        <v>0.16666666666666666</v>
      </c>
      <c r="AQ25" s="5">
        <f t="shared" si="26"/>
        <v>0.10813985627418463</v>
      </c>
      <c r="AR25" s="5">
        <f t="shared" si="26"/>
        <v>0</v>
      </c>
      <c r="AS25" s="5">
        <f t="shared" si="26"/>
        <v>0</v>
      </c>
      <c r="AT25" s="5">
        <f t="shared" si="26"/>
        <v>0</v>
      </c>
      <c r="AU25" s="5">
        <v>2</v>
      </c>
    </row>
    <row r="26" spans="1:47" ht="12.75">
      <c r="A26" t="s">
        <v>215</v>
      </c>
      <c r="B26" t="s">
        <v>216</v>
      </c>
      <c r="C26" s="9">
        <v>92</v>
      </c>
      <c r="D26" s="9">
        <v>4</v>
      </c>
      <c r="E26">
        <v>21</v>
      </c>
      <c r="F26">
        <v>2</v>
      </c>
      <c r="G26">
        <v>7</v>
      </c>
      <c r="H26" s="5">
        <f t="shared" si="0"/>
        <v>0.043478260869565216</v>
      </c>
      <c r="I26" s="5">
        <f t="shared" si="1"/>
        <v>0.16666666666666666</v>
      </c>
      <c r="J26" s="5">
        <v>0.036231884057971016</v>
      </c>
      <c r="K26" s="5">
        <f t="shared" si="2"/>
        <v>0.22826086956521738</v>
      </c>
      <c r="L26" s="5">
        <f t="shared" si="3"/>
        <v>0.5833333333333334</v>
      </c>
      <c r="M26" s="5">
        <v>0.09510869565217389</v>
      </c>
      <c r="N26" s="5">
        <v>1</v>
      </c>
      <c r="O26" s="5">
        <v>0</v>
      </c>
      <c r="P26" s="5">
        <v>0</v>
      </c>
      <c r="Q26" s="5">
        <v>0</v>
      </c>
      <c r="R26" s="5">
        <v>0</v>
      </c>
      <c r="S26" s="5">
        <v>1</v>
      </c>
      <c r="T26" s="5">
        <v>0</v>
      </c>
      <c r="U26" s="5">
        <v>0</v>
      </c>
      <c r="V26" s="5">
        <v>0</v>
      </c>
      <c r="W26" s="5">
        <v>0</v>
      </c>
      <c r="X26" s="5">
        <v>0</v>
      </c>
      <c r="Y26" s="5">
        <v>0</v>
      </c>
      <c r="Z26" s="5">
        <v>1</v>
      </c>
      <c r="AA26" s="5">
        <v>0</v>
      </c>
      <c r="AB26" s="5">
        <v>1</v>
      </c>
      <c r="AC26" s="5">
        <v>1</v>
      </c>
      <c r="AD26" s="5">
        <v>0</v>
      </c>
      <c r="AE26" s="5">
        <v>1</v>
      </c>
      <c r="AF26" s="5">
        <v>0</v>
      </c>
      <c r="AG26" s="5">
        <v>0</v>
      </c>
      <c r="AH26" s="5">
        <v>0</v>
      </c>
      <c r="AI26" s="5">
        <v>1</v>
      </c>
      <c r="AJ26" s="5">
        <v>1</v>
      </c>
      <c r="AK26" s="5">
        <v>1</v>
      </c>
      <c r="AL26">
        <v>1967</v>
      </c>
      <c r="AM26" s="5">
        <f t="shared" si="5"/>
        <v>1982</v>
      </c>
      <c r="AN26" s="5">
        <f>AVERAGE(C123:C125)</f>
        <v>51</v>
      </c>
      <c r="AO26" s="5">
        <f aca="true" t="shared" si="27" ref="AO26:AT26">AVERAGE(H123:H125)</f>
        <v>0.24839877471456417</v>
      </c>
      <c r="AP26" s="5">
        <f t="shared" si="27"/>
        <v>0.2222222222222222</v>
      </c>
      <c r="AQ26" s="5">
        <f t="shared" si="27"/>
        <v>0.19780933816021537</v>
      </c>
      <c r="AR26" s="5">
        <f t="shared" si="27"/>
        <v>0.03508771929824561</v>
      </c>
      <c r="AS26" s="5">
        <f t="shared" si="27"/>
        <v>0.19444444444444445</v>
      </c>
      <c r="AT26" s="5">
        <f t="shared" si="27"/>
        <v>0.01461988304093567</v>
      </c>
      <c r="AU26" s="5">
        <v>3</v>
      </c>
    </row>
    <row r="27" spans="1:47" ht="12.75">
      <c r="A27" t="s">
        <v>217</v>
      </c>
      <c r="B27" t="s">
        <v>218</v>
      </c>
      <c r="C27" s="9">
        <v>6</v>
      </c>
      <c r="D27" s="9">
        <v>2</v>
      </c>
      <c r="E27">
        <v>0</v>
      </c>
      <c r="F27">
        <v>2</v>
      </c>
      <c r="G27">
        <v>0</v>
      </c>
      <c r="H27" s="5">
        <f t="shared" si="0"/>
        <v>0.3333333333333333</v>
      </c>
      <c r="I27" s="5">
        <f t="shared" si="1"/>
        <v>0.16666666666666666</v>
      </c>
      <c r="J27" s="5">
        <v>0.2777777777777778</v>
      </c>
      <c r="K27" s="5">
        <f t="shared" si="2"/>
        <v>0</v>
      </c>
      <c r="L27" s="5">
        <f t="shared" si="3"/>
        <v>0</v>
      </c>
      <c r="M27" s="5">
        <v>0</v>
      </c>
      <c r="N27" s="5">
        <v>0</v>
      </c>
      <c r="O27" s="5">
        <v>0</v>
      </c>
      <c r="P27" s="5">
        <v>0</v>
      </c>
      <c r="Q27" s="5">
        <v>1</v>
      </c>
      <c r="R27" s="5">
        <v>0</v>
      </c>
      <c r="S27" s="5">
        <v>1</v>
      </c>
      <c r="T27" s="5">
        <v>0</v>
      </c>
      <c r="U27" s="5">
        <v>0</v>
      </c>
      <c r="V27" s="5">
        <v>0</v>
      </c>
      <c r="W27" s="5">
        <v>0</v>
      </c>
      <c r="X27" s="5">
        <v>0</v>
      </c>
      <c r="Y27" s="5">
        <v>0</v>
      </c>
      <c r="Z27" s="5">
        <v>0</v>
      </c>
      <c r="AA27" s="5">
        <v>0</v>
      </c>
      <c r="AB27" s="5">
        <v>0</v>
      </c>
      <c r="AC27" s="5">
        <v>0</v>
      </c>
      <c r="AD27" s="5">
        <v>0</v>
      </c>
      <c r="AE27" s="5">
        <v>0</v>
      </c>
      <c r="AF27" s="5">
        <v>0</v>
      </c>
      <c r="AG27" s="5">
        <v>0</v>
      </c>
      <c r="AH27" s="5">
        <v>0</v>
      </c>
      <c r="AI27" s="5">
        <v>0</v>
      </c>
      <c r="AJ27" s="5">
        <v>0</v>
      </c>
      <c r="AK27" s="5">
        <v>0</v>
      </c>
      <c r="AL27">
        <v>1967</v>
      </c>
      <c r="AM27" s="5">
        <f t="shared" si="5"/>
        <v>1983</v>
      </c>
      <c r="AN27" s="5">
        <f>AVERAGE(C126:C128)</f>
        <v>72</v>
      </c>
      <c r="AO27" s="5">
        <f aca="true" t="shared" si="28" ref="AO27:AT27">AVERAGE(H126:H128)</f>
        <v>0.17671982272934808</v>
      </c>
      <c r="AP27" s="5">
        <f t="shared" si="28"/>
        <v>0.1111111111111111</v>
      </c>
      <c r="AQ27" s="5">
        <f t="shared" si="28"/>
        <v>0.14890050586922798</v>
      </c>
      <c r="AR27" s="5">
        <f t="shared" si="28"/>
        <v>0.04206198608475648</v>
      </c>
      <c r="AS27" s="5">
        <f t="shared" si="28"/>
        <v>0.1111111111111111</v>
      </c>
      <c r="AT27" s="5">
        <f t="shared" si="28"/>
        <v>0.03318047649167193</v>
      </c>
      <c r="AU27" s="5">
        <v>3</v>
      </c>
    </row>
    <row r="28" spans="1:47" ht="12.75">
      <c r="A28" t="s">
        <v>219</v>
      </c>
      <c r="B28" t="s">
        <v>220</v>
      </c>
      <c r="C28" s="9">
        <v>39</v>
      </c>
      <c r="D28" s="9">
        <v>14</v>
      </c>
      <c r="E28">
        <v>0</v>
      </c>
      <c r="F28">
        <v>4</v>
      </c>
      <c r="G28">
        <v>0</v>
      </c>
      <c r="H28" s="5">
        <f t="shared" si="0"/>
        <v>0.358974358974359</v>
      </c>
      <c r="I28" s="5">
        <f t="shared" si="1"/>
        <v>0.3333333333333333</v>
      </c>
      <c r="J28" s="5">
        <v>0.23931623931623933</v>
      </c>
      <c r="K28" s="5">
        <f t="shared" si="2"/>
        <v>0</v>
      </c>
      <c r="L28" s="5">
        <f t="shared" si="3"/>
        <v>0</v>
      </c>
      <c r="M28" s="5">
        <v>0</v>
      </c>
      <c r="N28" s="5">
        <v>1</v>
      </c>
      <c r="O28" s="5">
        <v>0</v>
      </c>
      <c r="P28" s="5">
        <v>0</v>
      </c>
      <c r="Q28" s="5">
        <v>1</v>
      </c>
      <c r="R28" s="5">
        <v>0</v>
      </c>
      <c r="S28" s="5">
        <v>1</v>
      </c>
      <c r="T28" s="5">
        <v>0</v>
      </c>
      <c r="U28" s="5">
        <v>0</v>
      </c>
      <c r="V28" s="5">
        <v>1</v>
      </c>
      <c r="W28" s="5">
        <v>0</v>
      </c>
      <c r="X28" s="5">
        <v>0</v>
      </c>
      <c r="Y28" s="5">
        <v>0</v>
      </c>
      <c r="Z28" s="5">
        <v>0</v>
      </c>
      <c r="AA28" s="5">
        <v>0</v>
      </c>
      <c r="AB28" s="5">
        <v>0</v>
      </c>
      <c r="AC28" s="5">
        <v>0</v>
      </c>
      <c r="AD28" s="5">
        <v>0</v>
      </c>
      <c r="AE28" s="5">
        <v>0</v>
      </c>
      <c r="AF28" s="5">
        <v>0</v>
      </c>
      <c r="AG28" s="5">
        <v>0</v>
      </c>
      <c r="AH28" s="5">
        <v>0</v>
      </c>
      <c r="AI28" s="5">
        <v>0</v>
      </c>
      <c r="AJ28" s="5">
        <v>0</v>
      </c>
      <c r="AK28" s="5">
        <v>0</v>
      </c>
      <c r="AL28">
        <v>1967</v>
      </c>
      <c r="AM28" s="5">
        <f t="shared" si="5"/>
        <v>1984</v>
      </c>
      <c r="AN28" s="5">
        <f>AVERAGE(C129:C131)</f>
        <v>37.666666666666664</v>
      </c>
      <c r="AO28" s="5">
        <f aca="true" t="shared" si="29" ref="AO28:AT28">AVERAGE(H129:H131)</f>
        <v>0.2752380952380952</v>
      </c>
      <c r="AP28" s="5">
        <f t="shared" si="29"/>
        <v>0.1111111111111111</v>
      </c>
      <c r="AQ28" s="5">
        <f t="shared" si="29"/>
        <v>0.22936507936507936</v>
      </c>
      <c r="AR28" s="5">
        <f t="shared" si="29"/>
        <v>0.047619047619047616</v>
      </c>
      <c r="AS28" s="5">
        <f t="shared" si="29"/>
        <v>0.16666666666666666</v>
      </c>
      <c r="AT28" s="5">
        <f t="shared" si="29"/>
        <v>0.023809523809523808</v>
      </c>
      <c r="AU28" s="5">
        <v>3</v>
      </c>
    </row>
    <row r="29" spans="1:47" ht="12.75">
      <c r="A29" t="s">
        <v>221</v>
      </c>
      <c r="B29" t="s">
        <v>222</v>
      </c>
      <c r="C29" s="9">
        <v>27</v>
      </c>
      <c r="D29" s="9">
        <v>9</v>
      </c>
      <c r="E29">
        <v>0</v>
      </c>
      <c r="F29">
        <v>1</v>
      </c>
      <c r="G29">
        <v>0</v>
      </c>
      <c r="H29" s="5">
        <f t="shared" si="0"/>
        <v>0.3333333333333333</v>
      </c>
      <c r="I29" s="5">
        <f t="shared" si="1"/>
        <v>0.08333333333333333</v>
      </c>
      <c r="J29" s="5">
        <v>0.3055555555555555</v>
      </c>
      <c r="K29" s="5">
        <f t="shared" si="2"/>
        <v>0</v>
      </c>
      <c r="L29" s="5">
        <f t="shared" si="3"/>
        <v>0</v>
      </c>
      <c r="M29" s="5">
        <v>0</v>
      </c>
      <c r="N29" s="5">
        <v>0</v>
      </c>
      <c r="O29" s="5">
        <v>0</v>
      </c>
      <c r="P29" s="5">
        <v>0</v>
      </c>
      <c r="Q29" s="5">
        <v>0</v>
      </c>
      <c r="R29" s="5">
        <v>0</v>
      </c>
      <c r="S29" s="5">
        <v>1</v>
      </c>
      <c r="T29" s="5">
        <v>0</v>
      </c>
      <c r="U29" s="5">
        <v>0</v>
      </c>
      <c r="V29" s="5">
        <v>0</v>
      </c>
      <c r="W29" s="5">
        <v>0</v>
      </c>
      <c r="X29" s="5">
        <v>0</v>
      </c>
      <c r="Y29" s="5">
        <v>0</v>
      </c>
      <c r="Z29" s="5">
        <v>0</v>
      </c>
      <c r="AA29" s="5">
        <v>0</v>
      </c>
      <c r="AB29" s="5">
        <v>0</v>
      </c>
      <c r="AC29" s="5">
        <v>0</v>
      </c>
      <c r="AD29" s="5">
        <v>0</v>
      </c>
      <c r="AE29" s="5">
        <v>0</v>
      </c>
      <c r="AF29" s="5">
        <v>0</v>
      </c>
      <c r="AG29" s="5">
        <v>0</v>
      </c>
      <c r="AH29" s="5">
        <v>0</v>
      </c>
      <c r="AI29" s="5">
        <v>0</v>
      </c>
      <c r="AJ29" s="5">
        <v>0</v>
      </c>
      <c r="AK29" s="5">
        <v>0</v>
      </c>
      <c r="AL29">
        <v>1968</v>
      </c>
      <c r="AM29" s="5">
        <f t="shared" si="5"/>
        <v>1985</v>
      </c>
      <c r="AN29" s="5">
        <f>AVERAGE(C132:C135)</f>
        <v>47.5</v>
      </c>
      <c r="AO29" s="5">
        <f aca="true" t="shared" si="30" ref="AO29:AT29">AVERAGE(H132:H135)</f>
        <v>0.18438944883761127</v>
      </c>
      <c r="AP29" s="5">
        <f t="shared" si="30"/>
        <v>0.16666666666666666</v>
      </c>
      <c r="AQ29" s="5">
        <f t="shared" si="30"/>
        <v>0.1536578740313427</v>
      </c>
      <c r="AR29" s="5">
        <f t="shared" si="30"/>
        <v>0.0028735632183908046</v>
      </c>
      <c r="AS29" s="5">
        <f t="shared" si="30"/>
        <v>0</v>
      </c>
      <c r="AT29" s="5">
        <f t="shared" si="30"/>
        <v>0.0028735632183908046</v>
      </c>
      <c r="AU29" s="5">
        <v>4</v>
      </c>
    </row>
    <row r="30" spans="1:47" ht="12.75">
      <c r="A30" t="s">
        <v>223</v>
      </c>
      <c r="B30" t="s">
        <v>224</v>
      </c>
      <c r="C30" s="9">
        <v>29</v>
      </c>
      <c r="D30" s="9">
        <v>2</v>
      </c>
      <c r="E30">
        <v>7</v>
      </c>
      <c r="F30">
        <v>2</v>
      </c>
      <c r="G30">
        <v>3</v>
      </c>
      <c r="H30" s="5">
        <f t="shared" si="0"/>
        <v>0.06896551724137931</v>
      </c>
      <c r="I30" s="5">
        <f t="shared" si="1"/>
        <v>0.16666666666666666</v>
      </c>
      <c r="J30" s="5">
        <v>0.05747126436781609</v>
      </c>
      <c r="K30" s="5">
        <f t="shared" si="2"/>
        <v>0.2413793103448276</v>
      </c>
      <c r="L30" s="5">
        <f t="shared" si="3"/>
        <v>0.25</v>
      </c>
      <c r="M30" s="5">
        <v>0.1810344827586207</v>
      </c>
      <c r="N30" s="5">
        <v>1</v>
      </c>
      <c r="O30" s="5">
        <v>0</v>
      </c>
      <c r="P30" s="5">
        <v>0</v>
      </c>
      <c r="Q30" s="5">
        <v>1</v>
      </c>
      <c r="R30" s="5">
        <v>0</v>
      </c>
      <c r="S30" s="5">
        <v>0</v>
      </c>
      <c r="T30" s="5">
        <v>0</v>
      </c>
      <c r="U30" s="5">
        <v>0</v>
      </c>
      <c r="V30" s="5">
        <v>0</v>
      </c>
      <c r="W30" s="5">
        <v>0</v>
      </c>
      <c r="X30" s="5">
        <v>0</v>
      </c>
      <c r="Y30" s="5">
        <v>0</v>
      </c>
      <c r="Z30" s="5">
        <v>0</v>
      </c>
      <c r="AA30" s="5">
        <v>0</v>
      </c>
      <c r="AB30" s="5">
        <v>0</v>
      </c>
      <c r="AC30" s="5">
        <v>1</v>
      </c>
      <c r="AD30" s="5">
        <v>0</v>
      </c>
      <c r="AE30" s="5">
        <v>0</v>
      </c>
      <c r="AF30" s="5">
        <v>0</v>
      </c>
      <c r="AG30" s="5">
        <v>0</v>
      </c>
      <c r="AH30" s="5">
        <v>0</v>
      </c>
      <c r="AI30" s="5">
        <v>1</v>
      </c>
      <c r="AJ30" s="5">
        <v>0</v>
      </c>
      <c r="AK30" s="5">
        <v>1</v>
      </c>
      <c r="AL30">
        <v>1968</v>
      </c>
      <c r="AM30" s="5">
        <f t="shared" si="5"/>
        <v>1986</v>
      </c>
      <c r="AN30" s="5">
        <f>AVERAGE(C136:C138)</f>
        <v>36.333333333333336</v>
      </c>
      <c r="AO30" s="5">
        <f aca="true" t="shared" si="31" ref="AO30:AT30">AVERAGE(H136:H138)</f>
        <v>0.22994152046783625</v>
      </c>
      <c r="AP30" s="5">
        <f t="shared" si="31"/>
        <v>0.24999999999999997</v>
      </c>
      <c r="AQ30" s="5">
        <f t="shared" si="31"/>
        <v>0.16588693957115008</v>
      </c>
      <c r="AR30" s="5">
        <f t="shared" si="31"/>
        <v>0.10222222222222221</v>
      </c>
      <c r="AS30" s="5">
        <f t="shared" si="31"/>
        <v>0.1388888888888889</v>
      </c>
      <c r="AT30" s="5">
        <f t="shared" si="31"/>
        <v>0.05962962962962962</v>
      </c>
      <c r="AU30" s="5">
        <v>3</v>
      </c>
    </row>
    <row r="31" spans="1:47" ht="12.75">
      <c r="A31" t="s">
        <v>225</v>
      </c>
      <c r="B31" t="s">
        <v>226</v>
      </c>
      <c r="C31" s="9">
        <v>11</v>
      </c>
      <c r="D31" s="9">
        <v>3</v>
      </c>
      <c r="E31">
        <v>0</v>
      </c>
      <c r="F31">
        <v>2</v>
      </c>
      <c r="G31">
        <v>0</v>
      </c>
      <c r="H31" s="5">
        <f t="shared" si="0"/>
        <v>0.2727272727272727</v>
      </c>
      <c r="I31" s="5">
        <f t="shared" si="1"/>
        <v>0.16666666666666666</v>
      </c>
      <c r="J31" s="5">
        <v>0.22727272727272727</v>
      </c>
      <c r="K31" s="5">
        <f t="shared" si="2"/>
        <v>0</v>
      </c>
      <c r="L31" s="5">
        <f t="shared" si="3"/>
        <v>0</v>
      </c>
      <c r="M31" s="5">
        <v>0</v>
      </c>
      <c r="N31" s="5">
        <v>0</v>
      </c>
      <c r="O31" s="5">
        <v>0</v>
      </c>
      <c r="P31" s="5">
        <v>0</v>
      </c>
      <c r="Q31" s="5">
        <v>1</v>
      </c>
      <c r="R31" s="5">
        <v>0</v>
      </c>
      <c r="S31" s="5">
        <v>1</v>
      </c>
      <c r="T31" s="5">
        <v>0</v>
      </c>
      <c r="U31" s="5">
        <v>0</v>
      </c>
      <c r="V31" s="5">
        <v>0</v>
      </c>
      <c r="W31" s="5">
        <v>0</v>
      </c>
      <c r="X31" s="5">
        <v>0</v>
      </c>
      <c r="Y31" s="5">
        <v>0</v>
      </c>
      <c r="Z31" s="5">
        <v>0</v>
      </c>
      <c r="AA31" s="5">
        <v>0</v>
      </c>
      <c r="AB31" s="5">
        <v>0</v>
      </c>
      <c r="AC31" s="5">
        <v>0</v>
      </c>
      <c r="AD31" s="5">
        <v>0</v>
      </c>
      <c r="AE31" s="5">
        <v>0</v>
      </c>
      <c r="AF31" s="5">
        <v>0</v>
      </c>
      <c r="AG31" s="5">
        <v>0</v>
      </c>
      <c r="AH31" s="5">
        <v>0</v>
      </c>
      <c r="AI31" s="5">
        <v>0</v>
      </c>
      <c r="AJ31" s="5">
        <v>0</v>
      </c>
      <c r="AK31" s="5">
        <v>0</v>
      </c>
      <c r="AL31">
        <v>1968</v>
      </c>
      <c r="AM31" s="5">
        <f t="shared" si="5"/>
        <v>1987</v>
      </c>
      <c r="AN31" s="5">
        <f>AVERAGE(C139:C141)</f>
        <v>34.333333333333336</v>
      </c>
      <c r="AO31" s="5">
        <f aca="true" t="shared" si="32" ref="AO31:AT31">AVERAGE(H139:H141)</f>
        <v>0.04199893673577884</v>
      </c>
      <c r="AP31" s="5">
        <f t="shared" si="32"/>
        <v>0.08333333333333333</v>
      </c>
      <c r="AQ31" s="5">
        <f t="shared" si="32"/>
        <v>0.0375243664717349</v>
      </c>
      <c r="AR31" s="5">
        <f t="shared" si="32"/>
        <v>0.22259027522185418</v>
      </c>
      <c r="AS31" s="5">
        <f t="shared" si="32"/>
        <v>0.25</v>
      </c>
      <c r="AT31" s="5">
        <f t="shared" si="32"/>
        <v>0.16389945337313758</v>
      </c>
      <c r="AU31" s="5">
        <v>3</v>
      </c>
    </row>
    <row r="32" spans="1:47" ht="12.75">
      <c r="A32" t="s">
        <v>227</v>
      </c>
      <c r="B32" t="s">
        <v>228</v>
      </c>
      <c r="C32" s="9">
        <v>30</v>
      </c>
      <c r="D32" s="9">
        <v>8</v>
      </c>
      <c r="E32">
        <v>0</v>
      </c>
      <c r="F32">
        <v>1</v>
      </c>
      <c r="G32">
        <v>0</v>
      </c>
      <c r="H32" s="5">
        <f t="shared" si="0"/>
        <v>0.26666666666666666</v>
      </c>
      <c r="I32" s="5">
        <f t="shared" si="1"/>
        <v>0.08333333333333333</v>
      </c>
      <c r="J32" s="5">
        <v>0.24444444444444444</v>
      </c>
      <c r="K32" s="5">
        <f t="shared" si="2"/>
        <v>0</v>
      </c>
      <c r="L32" s="5">
        <f t="shared" si="3"/>
        <v>0</v>
      </c>
      <c r="M32" s="5">
        <v>0</v>
      </c>
      <c r="N32" s="5">
        <v>0</v>
      </c>
      <c r="O32" s="5">
        <v>0</v>
      </c>
      <c r="P32" s="5">
        <v>0</v>
      </c>
      <c r="Q32" s="5">
        <v>0</v>
      </c>
      <c r="R32" s="5">
        <v>0</v>
      </c>
      <c r="S32" s="5">
        <v>1</v>
      </c>
      <c r="T32" s="5">
        <v>0</v>
      </c>
      <c r="U32" s="5">
        <v>0</v>
      </c>
      <c r="V32" s="5">
        <v>0</v>
      </c>
      <c r="W32" s="5">
        <v>0</v>
      </c>
      <c r="X32" s="5">
        <v>0</v>
      </c>
      <c r="Y32" s="5">
        <v>0</v>
      </c>
      <c r="Z32" s="5">
        <v>0</v>
      </c>
      <c r="AA32" s="5">
        <v>0</v>
      </c>
      <c r="AB32" s="5">
        <v>0</v>
      </c>
      <c r="AC32" s="5">
        <v>0</v>
      </c>
      <c r="AD32" s="5">
        <v>0</v>
      </c>
      <c r="AE32" s="5">
        <v>0</v>
      </c>
      <c r="AF32" s="5">
        <v>0</v>
      </c>
      <c r="AG32" s="5">
        <v>0</v>
      </c>
      <c r="AH32" s="5">
        <v>0</v>
      </c>
      <c r="AI32" s="5">
        <v>0</v>
      </c>
      <c r="AJ32" s="5">
        <v>0</v>
      </c>
      <c r="AK32" s="5">
        <v>0</v>
      </c>
      <c r="AL32">
        <v>1968</v>
      </c>
      <c r="AM32" s="5">
        <f t="shared" si="5"/>
        <v>1988</v>
      </c>
      <c r="AN32" s="5">
        <f>AVERAGE(C142:C143)</f>
        <v>29.5</v>
      </c>
      <c r="AO32" s="5">
        <f aca="true" t="shared" si="33" ref="AO32:AT32">AVERAGE(H142:H143)</f>
        <v>0.2532051282051282</v>
      </c>
      <c r="AP32" s="5">
        <f t="shared" si="33"/>
        <v>0.3333333333333333</v>
      </c>
      <c r="AQ32" s="5">
        <f t="shared" si="33"/>
        <v>0.16880341880341881</v>
      </c>
      <c r="AR32" s="5">
        <f t="shared" si="33"/>
        <v>0.07564102564102565</v>
      </c>
      <c r="AS32" s="5">
        <f t="shared" si="33"/>
        <v>0.25</v>
      </c>
      <c r="AT32" s="5">
        <f t="shared" si="33"/>
        <v>0.05673076923076923</v>
      </c>
      <c r="AU32" s="5">
        <v>2</v>
      </c>
    </row>
    <row r="33" spans="1:47" ht="12.75">
      <c r="A33" t="s">
        <v>229</v>
      </c>
      <c r="B33" t="s">
        <v>230</v>
      </c>
      <c r="C33" s="9">
        <v>83</v>
      </c>
      <c r="D33" s="9">
        <v>10</v>
      </c>
      <c r="E33">
        <v>9</v>
      </c>
      <c r="F33">
        <v>5</v>
      </c>
      <c r="G33">
        <v>7</v>
      </c>
      <c r="H33" s="5">
        <f t="shared" si="0"/>
        <v>0.12048192771084337</v>
      </c>
      <c r="I33" s="5">
        <f t="shared" si="1"/>
        <v>0.4166666666666667</v>
      </c>
      <c r="J33" s="5">
        <v>0.07028112449799197</v>
      </c>
      <c r="K33" s="5">
        <f t="shared" si="2"/>
        <v>0.10843373493975904</v>
      </c>
      <c r="L33" s="5">
        <f t="shared" si="3"/>
        <v>0.5833333333333334</v>
      </c>
      <c r="M33" s="5">
        <v>0.04518072289156626</v>
      </c>
      <c r="N33" s="5">
        <v>1</v>
      </c>
      <c r="O33" s="5">
        <v>0</v>
      </c>
      <c r="P33" s="5">
        <v>0</v>
      </c>
      <c r="Q33" s="5">
        <v>1</v>
      </c>
      <c r="R33" s="5">
        <v>1</v>
      </c>
      <c r="S33" s="5">
        <v>1</v>
      </c>
      <c r="T33" s="5">
        <v>0</v>
      </c>
      <c r="U33" s="5">
        <v>0</v>
      </c>
      <c r="V33" s="5">
        <v>0</v>
      </c>
      <c r="W33" s="5">
        <v>0</v>
      </c>
      <c r="X33" s="5">
        <v>0</v>
      </c>
      <c r="Y33" s="5">
        <v>1</v>
      </c>
      <c r="Z33" s="5">
        <v>1</v>
      </c>
      <c r="AA33" s="5">
        <v>0</v>
      </c>
      <c r="AB33" s="5">
        <v>1</v>
      </c>
      <c r="AC33" s="5">
        <v>1</v>
      </c>
      <c r="AD33" s="5">
        <v>1</v>
      </c>
      <c r="AE33" s="5">
        <v>1</v>
      </c>
      <c r="AF33" s="5">
        <v>0</v>
      </c>
      <c r="AG33" s="5">
        <v>0</v>
      </c>
      <c r="AH33" s="5">
        <v>0</v>
      </c>
      <c r="AI33" s="5">
        <v>1</v>
      </c>
      <c r="AJ33" s="5">
        <v>0</v>
      </c>
      <c r="AK33" s="5">
        <v>1</v>
      </c>
      <c r="AL33">
        <v>1968</v>
      </c>
      <c r="AM33" s="5">
        <f t="shared" si="5"/>
        <v>1989</v>
      </c>
      <c r="AN33" s="5">
        <f>AVERAGE(C144:C151)</f>
        <v>58</v>
      </c>
      <c r="AO33" s="5">
        <f aca="true" t="shared" si="34" ref="AO33:AT33">AVERAGE(H144:H151)</f>
        <v>0.26088486621253615</v>
      </c>
      <c r="AP33" s="5">
        <f t="shared" si="34"/>
        <v>0.22916666666666666</v>
      </c>
      <c r="AQ33" s="5">
        <f t="shared" si="34"/>
        <v>0.19826045100620343</v>
      </c>
      <c r="AR33" s="5">
        <f t="shared" si="34"/>
        <v>0.05000290634392576</v>
      </c>
      <c r="AS33" s="5">
        <f t="shared" si="34"/>
        <v>0.22916666666666669</v>
      </c>
      <c r="AT33" s="5">
        <f t="shared" si="34"/>
        <v>0.02705211146503622</v>
      </c>
      <c r="AU33" s="5">
        <v>8</v>
      </c>
    </row>
    <row r="34" spans="1:47" ht="12.75">
      <c r="A34" t="s">
        <v>231</v>
      </c>
      <c r="B34" t="s">
        <v>232</v>
      </c>
      <c r="C34" s="9">
        <v>24</v>
      </c>
      <c r="D34" s="9">
        <v>3</v>
      </c>
      <c r="E34">
        <v>3</v>
      </c>
      <c r="F34">
        <v>3</v>
      </c>
      <c r="G34">
        <v>4</v>
      </c>
      <c r="H34" s="5">
        <f aca="true" t="shared" si="35" ref="H34:H65">D34/C34</f>
        <v>0.125</v>
      </c>
      <c r="I34" s="5">
        <f aca="true" t="shared" si="36" ref="I34:I65">F34/12</f>
        <v>0.25</v>
      </c>
      <c r="J34" s="5">
        <v>0.09375</v>
      </c>
      <c r="K34" s="5">
        <f aca="true" t="shared" si="37" ref="K34:K65">E34/C34</f>
        <v>0.125</v>
      </c>
      <c r="L34" s="5">
        <f aca="true" t="shared" si="38" ref="L34:L65">G34/12</f>
        <v>0.3333333333333333</v>
      </c>
      <c r="M34" s="5">
        <v>0.08333333333333334</v>
      </c>
      <c r="N34" s="5">
        <v>1</v>
      </c>
      <c r="O34" s="5">
        <v>0</v>
      </c>
      <c r="P34" s="5">
        <v>0</v>
      </c>
      <c r="Q34" s="5">
        <v>0</v>
      </c>
      <c r="R34" s="5">
        <v>0</v>
      </c>
      <c r="S34" s="5">
        <v>1</v>
      </c>
      <c r="T34" s="5">
        <v>0</v>
      </c>
      <c r="U34" s="5">
        <v>0</v>
      </c>
      <c r="V34" s="5">
        <v>0</v>
      </c>
      <c r="W34" s="5">
        <v>0</v>
      </c>
      <c r="X34" s="5">
        <v>1</v>
      </c>
      <c r="Y34" s="5">
        <v>0</v>
      </c>
      <c r="Z34" s="5">
        <v>1</v>
      </c>
      <c r="AA34" s="5">
        <v>0</v>
      </c>
      <c r="AB34" s="5">
        <v>0</v>
      </c>
      <c r="AC34" s="5">
        <v>0</v>
      </c>
      <c r="AD34" s="5">
        <v>0</v>
      </c>
      <c r="AE34" s="5">
        <v>1</v>
      </c>
      <c r="AF34" s="5">
        <v>0</v>
      </c>
      <c r="AG34" s="5">
        <v>1</v>
      </c>
      <c r="AH34" s="5">
        <v>0</v>
      </c>
      <c r="AI34" s="5">
        <v>0</v>
      </c>
      <c r="AJ34" s="5">
        <v>1</v>
      </c>
      <c r="AK34" s="5">
        <v>0</v>
      </c>
      <c r="AL34">
        <v>1968</v>
      </c>
      <c r="AM34" s="5">
        <f t="shared" si="5"/>
        <v>1990</v>
      </c>
      <c r="AN34" s="5">
        <f>AVERAGE(C152:C153)</f>
        <v>10</v>
      </c>
      <c r="AO34" s="5">
        <f aca="true" t="shared" si="39" ref="AO34:AT34">AVERAGE(H152:H153)</f>
        <v>0.3</v>
      </c>
      <c r="AP34" s="5">
        <f t="shared" si="39"/>
        <v>0.08333333333333333</v>
      </c>
      <c r="AQ34" s="5">
        <f t="shared" si="39"/>
        <v>0.275</v>
      </c>
      <c r="AR34" s="5">
        <f t="shared" si="39"/>
        <v>0</v>
      </c>
      <c r="AS34" s="5">
        <f t="shared" si="39"/>
        <v>0</v>
      </c>
      <c r="AT34" s="5">
        <f t="shared" si="39"/>
        <v>0</v>
      </c>
      <c r="AU34" s="5">
        <v>2</v>
      </c>
    </row>
    <row r="35" spans="1:47" ht="12.75">
      <c r="A35" t="s">
        <v>233</v>
      </c>
      <c r="B35" t="s">
        <v>234</v>
      </c>
      <c r="C35" s="9">
        <v>54</v>
      </c>
      <c r="D35" s="9">
        <v>0</v>
      </c>
      <c r="E35">
        <v>11</v>
      </c>
      <c r="F35">
        <v>0</v>
      </c>
      <c r="G35">
        <v>2</v>
      </c>
      <c r="H35" s="5">
        <f t="shared" si="35"/>
        <v>0</v>
      </c>
      <c r="I35" s="5">
        <f t="shared" si="36"/>
        <v>0</v>
      </c>
      <c r="J35" s="5">
        <v>0</v>
      </c>
      <c r="K35" s="5">
        <f t="shared" si="37"/>
        <v>0.2037037037037037</v>
      </c>
      <c r="L35" s="5">
        <f t="shared" si="38"/>
        <v>0.16666666666666666</v>
      </c>
      <c r="M35" s="5">
        <v>0.16975308641975306</v>
      </c>
      <c r="N35" s="5">
        <v>0</v>
      </c>
      <c r="O35" s="5">
        <v>0</v>
      </c>
      <c r="P35" s="5">
        <v>0</v>
      </c>
      <c r="Q35" s="5">
        <v>0</v>
      </c>
      <c r="R35" s="5">
        <v>0</v>
      </c>
      <c r="S35" s="5">
        <v>0</v>
      </c>
      <c r="T35" s="5">
        <v>0</v>
      </c>
      <c r="U35" s="5">
        <v>0</v>
      </c>
      <c r="V35" s="5">
        <v>0</v>
      </c>
      <c r="W35" s="5">
        <v>0</v>
      </c>
      <c r="X35" s="5">
        <v>0</v>
      </c>
      <c r="Y35" s="5">
        <v>0</v>
      </c>
      <c r="Z35" s="5">
        <v>0</v>
      </c>
      <c r="AA35" s="5">
        <v>0</v>
      </c>
      <c r="AB35" s="5">
        <v>0</v>
      </c>
      <c r="AC35" s="5">
        <v>0</v>
      </c>
      <c r="AD35" s="5">
        <v>0</v>
      </c>
      <c r="AE35" s="5">
        <v>1</v>
      </c>
      <c r="AF35" s="5">
        <v>0</v>
      </c>
      <c r="AG35" s="5">
        <v>0</v>
      </c>
      <c r="AH35" s="5">
        <v>0</v>
      </c>
      <c r="AI35" s="5">
        <v>0</v>
      </c>
      <c r="AJ35" s="5">
        <v>1</v>
      </c>
      <c r="AK35" s="5">
        <v>0</v>
      </c>
      <c r="AL35">
        <v>1968</v>
      </c>
      <c r="AM35" s="5">
        <f t="shared" si="5"/>
        <v>1991</v>
      </c>
      <c r="AN35" s="5">
        <f>AVERAGE(C154:C154)</f>
        <v>24</v>
      </c>
      <c r="AO35" s="5">
        <f aca="true" t="shared" si="40" ref="AO35:AT35">AVERAGE(H154:H154)</f>
        <v>0.16666666666666666</v>
      </c>
      <c r="AP35" s="5">
        <f t="shared" si="40"/>
        <v>0.08333333333333333</v>
      </c>
      <c r="AQ35" s="5">
        <f t="shared" si="40"/>
        <v>0.15277777777777776</v>
      </c>
      <c r="AR35" s="5">
        <f t="shared" si="40"/>
        <v>0</v>
      </c>
      <c r="AS35" s="5">
        <f t="shared" si="40"/>
        <v>0</v>
      </c>
      <c r="AT35" s="5">
        <f t="shared" si="40"/>
        <v>0</v>
      </c>
      <c r="AU35" s="5">
        <v>1</v>
      </c>
    </row>
    <row r="36" spans="1:47" ht="12.75">
      <c r="A36" t="s">
        <v>235</v>
      </c>
      <c r="B36" t="s">
        <v>236</v>
      </c>
      <c r="C36" s="9">
        <v>100</v>
      </c>
      <c r="D36" s="9">
        <v>6</v>
      </c>
      <c r="E36">
        <v>19</v>
      </c>
      <c r="F36">
        <v>3</v>
      </c>
      <c r="G36">
        <v>5</v>
      </c>
      <c r="H36" s="5">
        <f t="shared" si="35"/>
        <v>0.06</v>
      </c>
      <c r="I36" s="5">
        <f t="shared" si="36"/>
        <v>0.25</v>
      </c>
      <c r="J36" s="5">
        <v>0.045</v>
      </c>
      <c r="K36" s="5">
        <f t="shared" si="37"/>
        <v>0.19</v>
      </c>
      <c r="L36" s="5">
        <f t="shared" si="38"/>
        <v>0.4166666666666667</v>
      </c>
      <c r="M36" s="5">
        <v>0.11083333333333333</v>
      </c>
      <c r="N36" s="5">
        <v>1</v>
      </c>
      <c r="O36" s="5">
        <v>1</v>
      </c>
      <c r="P36" s="5">
        <v>0</v>
      </c>
      <c r="Q36" s="5">
        <v>0</v>
      </c>
      <c r="R36" s="5">
        <v>0</v>
      </c>
      <c r="S36" s="5">
        <v>0</v>
      </c>
      <c r="T36" s="5">
        <v>0</v>
      </c>
      <c r="U36" s="5">
        <v>0</v>
      </c>
      <c r="V36" s="5">
        <v>1</v>
      </c>
      <c r="W36" s="5">
        <v>0</v>
      </c>
      <c r="X36" s="5">
        <v>0</v>
      </c>
      <c r="Y36" s="5">
        <v>0</v>
      </c>
      <c r="Z36" s="5">
        <v>1</v>
      </c>
      <c r="AA36" s="5">
        <v>0</v>
      </c>
      <c r="AB36" s="5">
        <v>0</v>
      </c>
      <c r="AC36" s="5">
        <v>1</v>
      </c>
      <c r="AD36" s="5">
        <v>0</v>
      </c>
      <c r="AE36" s="5">
        <v>1</v>
      </c>
      <c r="AF36" s="5">
        <v>0</v>
      </c>
      <c r="AG36" s="5">
        <v>0</v>
      </c>
      <c r="AH36" s="5">
        <v>0</v>
      </c>
      <c r="AI36" s="5">
        <v>1</v>
      </c>
      <c r="AJ36" s="5">
        <v>0</v>
      </c>
      <c r="AK36" s="5">
        <v>1</v>
      </c>
      <c r="AL36">
        <v>1968</v>
      </c>
      <c r="AM36" s="5">
        <f t="shared" si="5"/>
        <v>1992</v>
      </c>
      <c r="AN36" s="5">
        <f>AVERAGE(C155:C157)</f>
        <v>39.666666666666664</v>
      </c>
      <c r="AO36" s="5">
        <f aca="true" t="shared" si="41" ref="AO36:AT36">AVERAGE(H155:H157)</f>
        <v>0.2714970214970215</v>
      </c>
      <c r="AP36" s="5">
        <f t="shared" si="41"/>
        <v>0.19444444444444445</v>
      </c>
      <c r="AQ36" s="5">
        <f t="shared" si="41"/>
        <v>0.21786778036778034</v>
      </c>
      <c r="AR36" s="5">
        <f t="shared" si="41"/>
        <v>0.07446257446257447</v>
      </c>
      <c r="AS36" s="5">
        <f t="shared" si="41"/>
        <v>0.24999999999999997</v>
      </c>
      <c r="AT36" s="5">
        <f t="shared" si="41"/>
        <v>0.05545843045843046</v>
      </c>
      <c r="AU36" s="5">
        <v>3</v>
      </c>
    </row>
    <row r="37" spans="1:47" ht="12.75">
      <c r="A37" t="s">
        <v>237</v>
      </c>
      <c r="B37" t="s">
        <v>238</v>
      </c>
      <c r="C37" s="9">
        <v>83</v>
      </c>
      <c r="D37" s="9">
        <v>1</v>
      </c>
      <c r="E37">
        <v>19</v>
      </c>
      <c r="F37">
        <v>1</v>
      </c>
      <c r="G37">
        <v>5</v>
      </c>
      <c r="H37" s="5">
        <f t="shared" si="35"/>
        <v>0.012048192771084338</v>
      </c>
      <c r="I37" s="5">
        <f t="shared" si="36"/>
        <v>0.08333333333333333</v>
      </c>
      <c r="J37" s="5">
        <v>0.01104417670682731</v>
      </c>
      <c r="K37" s="5">
        <f t="shared" si="37"/>
        <v>0.2289156626506024</v>
      </c>
      <c r="L37" s="5">
        <f t="shared" si="38"/>
        <v>0.4166666666666667</v>
      </c>
      <c r="M37" s="5">
        <v>0.13353413654618473</v>
      </c>
      <c r="N37" s="5">
        <v>0</v>
      </c>
      <c r="O37" s="5">
        <v>0</v>
      </c>
      <c r="P37" s="5">
        <v>0</v>
      </c>
      <c r="Q37" s="5">
        <v>0</v>
      </c>
      <c r="R37" s="5">
        <v>0</v>
      </c>
      <c r="S37" s="5">
        <v>1</v>
      </c>
      <c r="T37" s="5">
        <v>0</v>
      </c>
      <c r="U37" s="5">
        <v>0</v>
      </c>
      <c r="V37" s="5">
        <v>0</v>
      </c>
      <c r="W37" s="5">
        <v>0</v>
      </c>
      <c r="X37" s="5">
        <v>0</v>
      </c>
      <c r="Y37" s="5">
        <v>0</v>
      </c>
      <c r="Z37" s="5">
        <v>1</v>
      </c>
      <c r="AA37" s="5">
        <v>0</v>
      </c>
      <c r="AB37" s="5">
        <v>0</v>
      </c>
      <c r="AC37" s="5">
        <v>1</v>
      </c>
      <c r="AD37" s="5">
        <v>0</v>
      </c>
      <c r="AE37" s="5">
        <v>1</v>
      </c>
      <c r="AF37" s="5">
        <v>0</v>
      </c>
      <c r="AG37" s="5">
        <v>0</v>
      </c>
      <c r="AH37" s="5">
        <v>0</v>
      </c>
      <c r="AI37" s="5">
        <v>1</v>
      </c>
      <c r="AJ37" s="5">
        <v>0</v>
      </c>
      <c r="AK37" s="5">
        <v>1</v>
      </c>
      <c r="AL37">
        <v>1968</v>
      </c>
      <c r="AM37" s="5">
        <f t="shared" si="5"/>
        <v>1993</v>
      </c>
      <c r="AN37" s="5">
        <f>AVERAGE(C158:C159)</f>
        <v>27</v>
      </c>
      <c r="AO37" s="5">
        <f aca="true" t="shared" si="42" ref="AO37:AT37">AVERAGE(H158:H159)</f>
        <v>0.37777777777777777</v>
      </c>
      <c r="AP37" s="5">
        <f t="shared" si="42"/>
        <v>0.20833333333333331</v>
      </c>
      <c r="AQ37" s="5">
        <f t="shared" si="42"/>
        <v>0.2935185185185185</v>
      </c>
      <c r="AR37" s="5">
        <f t="shared" si="42"/>
        <v>0</v>
      </c>
      <c r="AS37" s="5">
        <f t="shared" si="42"/>
        <v>0</v>
      </c>
      <c r="AT37" s="5">
        <f t="shared" si="42"/>
        <v>0</v>
      </c>
      <c r="AU37" s="5">
        <v>2</v>
      </c>
    </row>
    <row r="38" spans="1:47" ht="12.75">
      <c r="A38" t="s">
        <v>239</v>
      </c>
      <c r="B38" t="s">
        <v>240</v>
      </c>
      <c r="C38" s="9">
        <v>15</v>
      </c>
      <c r="D38" s="9">
        <v>0</v>
      </c>
      <c r="E38">
        <v>4</v>
      </c>
      <c r="F38">
        <v>0</v>
      </c>
      <c r="G38">
        <v>4</v>
      </c>
      <c r="H38" s="5">
        <f t="shared" si="35"/>
        <v>0</v>
      </c>
      <c r="I38" s="5">
        <f t="shared" si="36"/>
        <v>0</v>
      </c>
      <c r="J38" s="5">
        <v>0</v>
      </c>
      <c r="K38" s="5">
        <f t="shared" si="37"/>
        <v>0.26666666666666666</v>
      </c>
      <c r="L38" s="5">
        <f t="shared" si="38"/>
        <v>0.3333333333333333</v>
      </c>
      <c r="M38" s="5">
        <v>0.17777777777777778</v>
      </c>
      <c r="N38" s="5">
        <v>0</v>
      </c>
      <c r="O38" s="5">
        <v>0</v>
      </c>
      <c r="P38" s="5">
        <v>0</v>
      </c>
      <c r="Q38" s="5">
        <v>0</v>
      </c>
      <c r="R38" s="5">
        <v>0</v>
      </c>
      <c r="S38" s="5">
        <v>0</v>
      </c>
      <c r="T38" s="5">
        <v>0</v>
      </c>
      <c r="U38" s="5">
        <v>0</v>
      </c>
      <c r="V38" s="5">
        <v>0</v>
      </c>
      <c r="W38" s="5">
        <v>0</v>
      </c>
      <c r="X38" s="5">
        <v>0</v>
      </c>
      <c r="Y38" s="5">
        <v>0</v>
      </c>
      <c r="Z38" s="5">
        <v>1</v>
      </c>
      <c r="AA38" s="5">
        <v>0</v>
      </c>
      <c r="AB38" s="5">
        <v>0</v>
      </c>
      <c r="AC38" s="5">
        <v>1</v>
      </c>
      <c r="AD38" s="5">
        <v>0</v>
      </c>
      <c r="AE38" s="5">
        <v>0</v>
      </c>
      <c r="AF38" s="5">
        <v>0</v>
      </c>
      <c r="AG38" s="5">
        <v>0</v>
      </c>
      <c r="AH38" s="5">
        <v>0</v>
      </c>
      <c r="AI38" s="5">
        <v>1</v>
      </c>
      <c r="AJ38" s="5">
        <v>0</v>
      </c>
      <c r="AK38" s="5">
        <v>1</v>
      </c>
      <c r="AL38">
        <v>1968</v>
      </c>
      <c r="AM38" s="4"/>
      <c r="AN38" s="4"/>
      <c r="AU38">
        <f>SUM(AU2:AU37)</f>
        <v>158</v>
      </c>
    </row>
    <row r="39" spans="1:40" ht="12.75">
      <c r="A39" t="s">
        <v>241</v>
      </c>
      <c r="B39" t="s">
        <v>242</v>
      </c>
      <c r="C39" s="9">
        <v>4</v>
      </c>
      <c r="D39" s="9">
        <v>0</v>
      </c>
      <c r="E39">
        <v>0</v>
      </c>
      <c r="F39">
        <v>0</v>
      </c>
      <c r="G39">
        <v>0</v>
      </c>
      <c r="H39" s="5">
        <f t="shared" si="35"/>
        <v>0</v>
      </c>
      <c r="I39" s="5">
        <f t="shared" si="36"/>
        <v>0</v>
      </c>
      <c r="J39" s="5">
        <v>0</v>
      </c>
      <c r="K39" s="5">
        <f t="shared" si="37"/>
        <v>0</v>
      </c>
      <c r="L39" s="5">
        <f t="shared" si="38"/>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5">
        <v>0</v>
      </c>
      <c r="AG39" s="5">
        <v>0</v>
      </c>
      <c r="AH39" s="5">
        <v>0</v>
      </c>
      <c r="AI39" s="5">
        <v>0</v>
      </c>
      <c r="AJ39" s="5">
        <v>0</v>
      </c>
      <c r="AK39" s="5">
        <v>0</v>
      </c>
      <c r="AL39">
        <v>1968</v>
      </c>
      <c r="AM39" s="4"/>
      <c r="AN39" s="4"/>
    </row>
    <row r="40" spans="1:43" ht="12.75">
      <c r="A40" t="s">
        <v>243</v>
      </c>
      <c r="B40" t="s">
        <v>244</v>
      </c>
      <c r="C40" s="9">
        <v>85</v>
      </c>
      <c r="D40" s="9">
        <v>2</v>
      </c>
      <c r="E40">
        <v>25</v>
      </c>
      <c r="F40">
        <v>2</v>
      </c>
      <c r="G40">
        <v>7</v>
      </c>
      <c r="H40" s="5">
        <f t="shared" si="35"/>
        <v>0.023529411764705882</v>
      </c>
      <c r="I40" s="5">
        <f t="shared" si="36"/>
        <v>0.16666666666666666</v>
      </c>
      <c r="J40" s="5">
        <v>0.0196078431372549</v>
      </c>
      <c r="K40" s="5">
        <f t="shared" si="37"/>
        <v>0.29411764705882354</v>
      </c>
      <c r="L40" s="5">
        <f t="shared" si="38"/>
        <v>0.5833333333333334</v>
      </c>
      <c r="M40" s="5">
        <v>0.12254901960784312</v>
      </c>
      <c r="N40" s="5">
        <v>1</v>
      </c>
      <c r="O40" s="5">
        <v>0</v>
      </c>
      <c r="P40" s="5">
        <v>0</v>
      </c>
      <c r="Q40" s="5">
        <v>1</v>
      </c>
      <c r="R40" s="5">
        <v>0</v>
      </c>
      <c r="S40" s="5">
        <v>0</v>
      </c>
      <c r="T40" s="5">
        <v>0</v>
      </c>
      <c r="U40" s="5">
        <v>0</v>
      </c>
      <c r="V40" s="5">
        <v>0</v>
      </c>
      <c r="W40" s="5">
        <v>0</v>
      </c>
      <c r="X40" s="5">
        <v>0</v>
      </c>
      <c r="Y40" s="5">
        <v>0</v>
      </c>
      <c r="Z40" s="5">
        <v>1</v>
      </c>
      <c r="AA40" s="5">
        <v>0</v>
      </c>
      <c r="AB40" s="5">
        <v>1</v>
      </c>
      <c r="AC40" s="5">
        <v>1</v>
      </c>
      <c r="AD40" s="5">
        <v>1</v>
      </c>
      <c r="AE40" s="5">
        <v>1</v>
      </c>
      <c r="AF40" s="5">
        <v>0</v>
      </c>
      <c r="AG40" s="5">
        <v>1</v>
      </c>
      <c r="AH40" s="5">
        <v>1</v>
      </c>
      <c r="AI40" s="5">
        <v>0</v>
      </c>
      <c r="AJ40" s="5">
        <v>0</v>
      </c>
      <c r="AK40" s="5">
        <v>0</v>
      </c>
      <c r="AL40">
        <v>1968</v>
      </c>
      <c r="AM40" s="5" t="s">
        <v>245</v>
      </c>
      <c r="AN40" s="5">
        <f>AVERAGE(AN2:AN37)</f>
        <v>48.80660273368607</v>
      </c>
      <c r="AQ40" s="5">
        <f>AVERAGE(AQ2:AQ37)</f>
        <v>0.1533969370713114</v>
      </c>
    </row>
    <row r="41" spans="1:40" ht="12.75">
      <c r="A41" t="s">
        <v>246</v>
      </c>
      <c r="B41" t="s">
        <v>247</v>
      </c>
      <c r="C41" s="9">
        <v>40</v>
      </c>
      <c r="D41" s="9">
        <v>6</v>
      </c>
      <c r="E41">
        <v>2</v>
      </c>
      <c r="F41">
        <v>5</v>
      </c>
      <c r="G41">
        <v>7</v>
      </c>
      <c r="H41" s="5">
        <f t="shared" si="35"/>
        <v>0.15</v>
      </c>
      <c r="I41" s="5">
        <f t="shared" si="36"/>
        <v>0.4166666666666667</v>
      </c>
      <c r="J41" s="5">
        <v>0.0875</v>
      </c>
      <c r="K41" s="5">
        <f t="shared" si="37"/>
        <v>0.05</v>
      </c>
      <c r="L41" s="5">
        <f t="shared" si="38"/>
        <v>0.5833333333333334</v>
      </c>
      <c r="M41" s="5">
        <v>0.020833333333333332</v>
      </c>
      <c r="N41" s="5">
        <v>1</v>
      </c>
      <c r="O41" s="5">
        <v>0</v>
      </c>
      <c r="P41" s="5">
        <v>0</v>
      </c>
      <c r="Q41" s="5">
        <v>1</v>
      </c>
      <c r="R41" s="5">
        <v>0</v>
      </c>
      <c r="S41" s="5">
        <v>1</v>
      </c>
      <c r="T41" s="5">
        <v>0</v>
      </c>
      <c r="U41" s="5">
        <v>1</v>
      </c>
      <c r="V41" s="5">
        <v>1</v>
      </c>
      <c r="W41" s="5">
        <v>0</v>
      </c>
      <c r="X41" s="5">
        <v>0</v>
      </c>
      <c r="Y41" s="5">
        <v>0</v>
      </c>
      <c r="Z41" s="5">
        <v>1</v>
      </c>
      <c r="AA41" s="5">
        <v>0</v>
      </c>
      <c r="AB41" s="5">
        <v>1</v>
      </c>
      <c r="AC41" s="5">
        <v>1</v>
      </c>
      <c r="AD41" s="5">
        <v>0</v>
      </c>
      <c r="AE41" s="5">
        <v>1</v>
      </c>
      <c r="AF41" s="5">
        <v>0</v>
      </c>
      <c r="AG41" s="5">
        <v>1</v>
      </c>
      <c r="AH41" s="5">
        <v>0</v>
      </c>
      <c r="AI41" s="5">
        <v>1</v>
      </c>
      <c r="AJ41" s="5">
        <v>1</v>
      </c>
      <c r="AK41" s="5">
        <v>0</v>
      </c>
      <c r="AL41">
        <v>1968</v>
      </c>
      <c r="AM41" s="5"/>
      <c r="AN41" s="5"/>
    </row>
    <row r="42" spans="1:40" ht="12.75">
      <c r="A42" t="s">
        <v>248</v>
      </c>
      <c r="B42" t="s">
        <v>249</v>
      </c>
      <c r="C42" s="9">
        <v>80</v>
      </c>
      <c r="D42" s="9">
        <v>8</v>
      </c>
      <c r="E42">
        <v>4</v>
      </c>
      <c r="F42">
        <v>3</v>
      </c>
      <c r="G42">
        <v>6</v>
      </c>
      <c r="H42" s="5">
        <f t="shared" si="35"/>
        <v>0.1</v>
      </c>
      <c r="I42" s="5">
        <f t="shared" si="36"/>
        <v>0.25</v>
      </c>
      <c r="J42" s="5">
        <v>0.075</v>
      </c>
      <c r="K42" s="5">
        <f t="shared" si="37"/>
        <v>0.05</v>
      </c>
      <c r="L42" s="5">
        <f t="shared" si="38"/>
        <v>0.5</v>
      </c>
      <c r="M42" s="5">
        <v>0.025</v>
      </c>
      <c r="N42" s="5">
        <v>1</v>
      </c>
      <c r="O42" s="5">
        <v>0</v>
      </c>
      <c r="P42" s="5">
        <v>0</v>
      </c>
      <c r="Q42" s="5">
        <v>0</v>
      </c>
      <c r="R42" s="5">
        <v>0</v>
      </c>
      <c r="S42" s="5">
        <v>1</v>
      </c>
      <c r="T42" s="5">
        <v>0</v>
      </c>
      <c r="U42" s="5">
        <v>1</v>
      </c>
      <c r="V42" s="5">
        <v>0</v>
      </c>
      <c r="W42" s="5">
        <v>0</v>
      </c>
      <c r="X42" s="5">
        <v>0</v>
      </c>
      <c r="Y42" s="5">
        <v>0</v>
      </c>
      <c r="Z42" s="5">
        <v>0</v>
      </c>
      <c r="AA42" s="5">
        <v>0</v>
      </c>
      <c r="AB42" s="5">
        <v>1</v>
      </c>
      <c r="AC42" s="5">
        <v>1</v>
      </c>
      <c r="AD42" s="5">
        <v>0</v>
      </c>
      <c r="AE42" s="5">
        <v>1</v>
      </c>
      <c r="AF42" s="5">
        <v>0</v>
      </c>
      <c r="AG42" s="5">
        <v>1</v>
      </c>
      <c r="AH42" s="5">
        <v>0</v>
      </c>
      <c r="AI42" s="5">
        <v>1</v>
      </c>
      <c r="AJ42" s="5">
        <v>1</v>
      </c>
      <c r="AK42" s="5">
        <v>0</v>
      </c>
      <c r="AL42">
        <v>1968</v>
      </c>
      <c r="AM42" s="4"/>
      <c r="AN42" s="4"/>
    </row>
    <row r="43" spans="1:40" ht="12.75">
      <c r="A43" t="s">
        <v>250</v>
      </c>
      <c r="B43" t="s">
        <v>251</v>
      </c>
      <c r="C43" s="9">
        <v>19</v>
      </c>
      <c r="D43" s="9">
        <v>6</v>
      </c>
      <c r="E43">
        <v>0</v>
      </c>
      <c r="F43">
        <v>1</v>
      </c>
      <c r="G43">
        <v>0</v>
      </c>
      <c r="H43" s="5">
        <f t="shared" si="35"/>
        <v>0.3157894736842105</v>
      </c>
      <c r="I43" s="5">
        <f t="shared" si="36"/>
        <v>0.08333333333333333</v>
      </c>
      <c r="J43" s="5">
        <v>0.2894736842105263</v>
      </c>
      <c r="K43" s="5">
        <f t="shared" si="37"/>
        <v>0</v>
      </c>
      <c r="L43" s="5">
        <f t="shared" si="38"/>
        <v>0</v>
      </c>
      <c r="M43" s="5">
        <v>0</v>
      </c>
      <c r="N43" s="5">
        <v>0</v>
      </c>
      <c r="O43" s="5">
        <v>0</v>
      </c>
      <c r="P43" s="5">
        <v>0</v>
      </c>
      <c r="Q43" s="5">
        <v>0</v>
      </c>
      <c r="R43" s="5">
        <v>0</v>
      </c>
      <c r="S43" s="5">
        <v>1</v>
      </c>
      <c r="T43" s="5">
        <v>0</v>
      </c>
      <c r="U43" s="5">
        <v>0</v>
      </c>
      <c r="V43" s="5">
        <v>0</v>
      </c>
      <c r="W43" s="5">
        <v>0</v>
      </c>
      <c r="X43" s="5">
        <v>0</v>
      </c>
      <c r="Y43" s="5">
        <v>0</v>
      </c>
      <c r="Z43" s="5">
        <v>0</v>
      </c>
      <c r="AA43" s="5">
        <v>0</v>
      </c>
      <c r="AB43" s="5">
        <v>0</v>
      </c>
      <c r="AC43" s="5">
        <v>0</v>
      </c>
      <c r="AD43" s="5">
        <v>0</v>
      </c>
      <c r="AE43" s="5">
        <v>0</v>
      </c>
      <c r="AF43" s="5">
        <v>0</v>
      </c>
      <c r="AG43" s="5">
        <v>0</v>
      </c>
      <c r="AH43" s="5">
        <v>0</v>
      </c>
      <c r="AI43" s="5">
        <v>0</v>
      </c>
      <c r="AJ43" s="5">
        <v>0</v>
      </c>
      <c r="AK43" s="5">
        <v>0</v>
      </c>
      <c r="AL43">
        <v>1969</v>
      </c>
      <c r="AM43" s="4"/>
      <c r="AN43" s="4"/>
    </row>
    <row r="44" spans="1:40" ht="12.75">
      <c r="A44" t="s">
        <v>252</v>
      </c>
      <c r="B44" t="s">
        <v>253</v>
      </c>
      <c r="C44" s="9">
        <v>28</v>
      </c>
      <c r="D44" s="9">
        <v>12</v>
      </c>
      <c r="E44">
        <v>0</v>
      </c>
      <c r="F44">
        <v>2</v>
      </c>
      <c r="G44">
        <v>0</v>
      </c>
      <c r="H44" s="5">
        <f t="shared" si="35"/>
        <v>0.42857142857142855</v>
      </c>
      <c r="I44" s="5">
        <f t="shared" si="36"/>
        <v>0.16666666666666666</v>
      </c>
      <c r="J44" s="5">
        <v>0.3571428571428571</v>
      </c>
      <c r="K44" s="5">
        <f t="shared" si="37"/>
        <v>0</v>
      </c>
      <c r="L44" s="5">
        <f t="shared" si="38"/>
        <v>0</v>
      </c>
      <c r="M44" s="5">
        <v>0</v>
      </c>
      <c r="N44" s="5">
        <v>0</v>
      </c>
      <c r="O44" s="5">
        <v>0</v>
      </c>
      <c r="P44" s="5">
        <v>0</v>
      </c>
      <c r="Q44" s="5">
        <v>1</v>
      </c>
      <c r="R44" s="5">
        <v>0</v>
      </c>
      <c r="S44" s="5">
        <v>1</v>
      </c>
      <c r="T44" s="5">
        <v>0</v>
      </c>
      <c r="U44" s="5">
        <v>0</v>
      </c>
      <c r="V44" s="5">
        <v>0</v>
      </c>
      <c r="W44" s="5">
        <v>0</v>
      </c>
      <c r="X44" s="5">
        <v>0</v>
      </c>
      <c r="Y44" s="5">
        <v>0</v>
      </c>
      <c r="Z44" s="5">
        <v>0</v>
      </c>
      <c r="AA44" s="5">
        <v>0</v>
      </c>
      <c r="AB44" s="5">
        <v>0</v>
      </c>
      <c r="AC44" s="5">
        <v>0</v>
      </c>
      <c r="AD44" s="5">
        <v>0</v>
      </c>
      <c r="AE44" s="5">
        <v>0</v>
      </c>
      <c r="AF44" s="5">
        <v>0</v>
      </c>
      <c r="AG44" s="5">
        <v>0</v>
      </c>
      <c r="AH44" s="5">
        <v>0</v>
      </c>
      <c r="AI44" s="5">
        <v>0</v>
      </c>
      <c r="AJ44" s="5">
        <v>0</v>
      </c>
      <c r="AK44" s="5">
        <v>0</v>
      </c>
      <c r="AL44">
        <v>1969</v>
      </c>
      <c r="AM44" s="4"/>
      <c r="AN44" s="4"/>
    </row>
    <row r="45" spans="1:40" ht="12.75">
      <c r="A45" t="s">
        <v>254</v>
      </c>
      <c r="B45" t="s">
        <v>255</v>
      </c>
      <c r="C45" s="9">
        <v>64</v>
      </c>
      <c r="D45" s="9">
        <v>6</v>
      </c>
      <c r="E45">
        <v>0</v>
      </c>
      <c r="F45">
        <v>3</v>
      </c>
      <c r="G45">
        <v>0</v>
      </c>
      <c r="H45" s="5">
        <f t="shared" si="35"/>
        <v>0.09375</v>
      </c>
      <c r="I45" s="5">
        <f t="shared" si="36"/>
        <v>0.25</v>
      </c>
      <c r="J45" s="5">
        <v>0.0703125</v>
      </c>
      <c r="K45" s="5">
        <f t="shared" si="37"/>
        <v>0</v>
      </c>
      <c r="L45" s="5">
        <f t="shared" si="38"/>
        <v>0</v>
      </c>
      <c r="M45" s="5">
        <v>0</v>
      </c>
      <c r="N45" s="5">
        <v>0</v>
      </c>
      <c r="O45" s="5">
        <v>0</v>
      </c>
      <c r="P45" s="5">
        <v>1</v>
      </c>
      <c r="Q45" s="5">
        <v>1</v>
      </c>
      <c r="R45" s="5">
        <v>0</v>
      </c>
      <c r="S45" s="5">
        <v>1</v>
      </c>
      <c r="T45" s="5">
        <v>0</v>
      </c>
      <c r="U45" s="5">
        <v>0</v>
      </c>
      <c r="V45" s="5">
        <v>0</v>
      </c>
      <c r="W45" s="5">
        <v>0</v>
      </c>
      <c r="X45" s="5">
        <v>0</v>
      </c>
      <c r="Y45" s="5">
        <v>0</v>
      </c>
      <c r="Z45" s="5">
        <v>0</v>
      </c>
      <c r="AA45" s="5">
        <v>0</v>
      </c>
      <c r="AB45" s="5">
        <v>0</v>
      </c>
      <c r="AC45" s="5">
        <v>0</v>
      </c>
      <c r="AD45" s="5">
        <v>0</v>
      </c>
      <c r="AE45" s="5">
        <v>0</v>
      </c>
      <c r="AF45" s="5">
        <v>0</v>
      </c>
      <c r="AG45" s="5">
        <v>0</v>
      </c>
      <c r="AH45" s="5">
        <v>0</v>
      </c>
      <c r="AI45" s="5">
        <v>0</v>
      </c>
      <c r="AJ45" s="5">
        <v>0</v>
      </c>
      <c r="AK45" s="5">
        <v>0</v>
      </c>
      <c r="AL45">
        <v>1969</v>
      </c>
      <c r="AM45" s="4"/>
      <c r="AN45" s="4"/>
    </row>
    <row r="46" spans="1:40" ht="12.75">
      <c r="A46" t="s">
        <v>256</v>
      </c>
      <c r="B46" t="s">
        <v>257</v>
      </c>
      <c r="C46" s="9">
        <v>50</v>
      </c>
      <c r="D46" s="9">
        <v>4</v>
      </c>
      <c r="E46">
        <v>0</v>
      </c>
      <c r="F46">
        <v>5</v>
      </c>
      <c r="G46">
        <v>0</v>
      </c>
      <c r="H46" s="5">
        <f t="shared" si="35"/>
        <v>0.08</v>
      </c>
      <c r="I46" s="5">
        <f t="shared" si="36"/>
        <v>0.4166666666666667</v>
      </c>
      <c r="J46" s="5">
        <v>0.04666666666666667</v>
      </c>
      <c r="K46" s="5">
        <f t="shared" si="37"/>
        <v>0</v>
      </c>
      <c r="L46" s="5">
        <f t="shared" si="38"/>
        <v>0</v>
      </c>
      <c r="M46" s="5">
        <v>0</v>
      </c>
      <c r="N46" s="5">
        <v>1</v>
      </c>
      <c r="O46" s="5">
        <v>0</v>
      </c>
      <c r="P46" s="5">
        <v>0</v>
      </c>
      <c r="Q46" s="5">
        <v>1</v>
      </c>
      <c r="R46" s="5">
        <v>0</v>
      </c>
      <c r="S46" s="5">
        <v>1</v>
      </c>
      <c r="T46" s="5">
        <v>1</v>
      </c>
      <c r="U46" s="5">
        <v>0</v>
      </c>
      <c r="V46" s="5">
        <v>1</v>
      </c>
      <c r="W46" s="5">
        <v>0</v>
      </c>
      <c r="X46" s="5">
        <v>0</v>
      </c>
      <c r="Y46" s="5">
        <v>0</v>
      </c>
      <c r="Z46" s="5">
        <v>0</v>
      </c>
      <c r="AA46" s="5">
        <v>0</v>
      </c>
      <c r="AB46" s="5">
        <v>0</v>
      </c>
      <c r="AC46" s="5">
        <v>0</v>
      </c>
      <c r="AD46" s="5">
        <v>0</v>
      </c>
      <c r="AE46" s="5">
        <v>0</v>
      </c>
      <c r="AF46" s="5">
        <v>0</v>
      </c>
      <c r="AG46" s="5">
        <v>0</v>
      </c>
      <c r="AH46" s="5">
        <v>0</v>
      </c>
      <c r="AI46" s="5">
        <v>0</v>
      </c>
      <c r="AJ46" s="5">
        <v>0</v>
      </c>
      <c r="AK46" s="5">
        <v>0</v>
      </c>
      <c r="AL46">
        <v>1969</v>
      </c>
      <c r="AM46" s="4"/>
      <c r="AN46" s="4"/>
    </row>
    <row r="47" spans="1:40" ht="12.75">
      <c r="A47" t="s">
        <v>258</v>
      </c>
      <c r="B47" t="s">
        <v>259</v>
      </c>
      <c r="C47" s="9">
        <v>29</v>
      </c>
      <c r="D47" s="9">
        <v>3</v>
      </c>
      <c r="E47">
        <v>4</v>
      </c>
      <c r="F47">
        <v>3</v>
      </c>
      <c r="G47">
        <v>4</v>
      </c>
      <c r="H47" s="5">
        <f t="shared" si="35"/>
        <v>0.10344827586206896</v>
      </c>
      <c r="I47" s="5">
        <f t="shared" si="36"/>
        <v>0.25</v>
      </c>
      <c r="J47" s="5">
        <v>0.07758620689655173</v>
      </c>
      <c r="K47" s="5">
        <f t="shared" si="37"/>
        <v>0.13793103448275862</v>
      </c>
      <c r="L47" s="5">
        <f t="shared" si="38"/>
        <v>0.3333333333333333</v>
      </c>
      <c r="M47" s="5">
        <v>0.09195402298850575</v>
      </c>
      <c r="N47" s="5">
        <v>1</v>
      </c>
      <c r="O47" s="5">
        <v>0</v>
      </c>
      <c r="P47" s="5">
        <v>0</v>
      </c>
      <c r="Q47" s="5">
        <v>1</v>
      </c>
      <c r="R47" s="5">
        <v>0</v>
      </c>
      <c r="S47" s="5">
        <v>0</v>
      </c>
      <c r="T47" s="5">
        <v>0</v>
      </c>
      <c r="U47" s="5">
        <v>0</v>
      </c>
      <c r="V47" s="5">
        <v>0</v>
      </c>
      <c r="W47" s="5">
        <v>0</v>
      </c>
      <c r="X47" s="5">
        <v>0</v>
      </c>
      <c r="Y47" s="5">
        <v>1</v>
      </c>
      <c r="Z47" s="5">
        <v>0</v>
      </c>
      <c r="AA47" s="5">
        <v>0</v>
      </c>
      <c r="AB47" s="5">
        <v>1</v>
      </c>
      <c r="AC47" s="5">
        <v>1</v>
      </c>
      <c r="AD47" s="5">
        <v>0</v>
      </c>
      <c r="AE47" s="5">
        <v>0</v>
      </c>
      <c r="AF47" s="5">
        <v>0</v>
      </c>
      <c r="AG47" s="5">
        <v>0</v>
      </c>
      <c r="AH47" s="5">
        <v>1</v>
      </c>
      <c r="AI47" s="5">
        <v>1</v>
      </c>
      <c r="AJ47" s="5">
        <v>0</v>
      </c>
      <c r="AK47" s="5">
        <v>0</v>
      </c>
      <c r="AL47">
        <v>1969</v>
      </c>
      <c r="AM47" s="4"/>
      <c r="AN47" s="4"/>
    </row>
    <row r="48" spans="1:38" ht="12.75">
      <c r="A48" t="s">
        <v>260</v>
      </c>
      <c r="B48" t="s">
        <v>261</v>
      </c>
      <c r="C48" s="9">
        <v>30</v>
      </c>
      <c r="D48" s="9">
        <v>6</v>
      </c>
      <c r="E48">
        <v>1</v>
      </c>
      <c r="F48">
        <v>3</v>
      </c>
      <c r="G48">
        <v>1</v>
      </c>
      <c r="H48" s="5">
        <f t="shared" si="35"/>
        <v>0.2</v>
      </c>
      <c r="I48" s="5">
        <f t="shared" si="36"/>
        <v>0.25</v>
      </c>
      <c r="J48" s="5">
        <v>0.15</v>
      </c>
      <c r="K48" s="5">
        <f t="shared" si="37"/>
        <v>0.03333333333333333</v>
      </c>
      <c r="L48" s="5">
        <f t="shared" si="38"/>
        <v>0.08333333333333333</v>
      </c>
      <c r="M48" s="5">
        <v>0.030555555555555555</v>
      </c>
      <c r="N48" s="5">
        <v>1</v>
      </c>
      <c r="O48" s="5">
        <v>0</v>
      </c>
      <c r="P48" s="5">
        <v>0</v>
      </c>
      <c r="Q48" s="5">
        <v>0</v>
      </c>
      <c r="R48" s="5">
        <v>0</v>
      </c>
      <c r="S48" s="5">
        <v>1</v>
      </c>
      <c r="T48" s="5">
        <v>1</v>
      </c>
      <c r="U48" s="5">
        <v>0</v>
      </c>
      <c r="V48" s="5">
        <v>0</v>
      </c>
      <c r="W48" s="5">
        <v>0</v>
      </c>
      <c r="X48" s="5">
        <v>0</v>
      </c>
      <c r="Y48" s="5">
        <v>0</v>
      </c>
      <c r="Z48" s="5">
        <v>0</v>
      </c>
      <c r="AA48" s="5">
        <v>0</v>
      </c>
      <c r="AB48" s="5">
        <v>0</v>
      </c>
      <c r="AC48" s="5">
        <v>0</v>
      </c>
      <c r="AD48" s="5">
        <v>0</v>
      </c>
      <c r="AE48" s="5">
        <v>0</v>
      </c>
      <c r="AF48" s="5">
        <v>0</v>
      </c>
      <c r="AG48" s="5">
        <v>0</v>
      </c>
      <c r="AH48" s="5">
        <v>0</v>
      </c>
      <c r="AI48" s="5">
        <v>0</v>
      </c>
      <c r="AJ48" s="5">
        <v>1</v>
      </c>
      <c r="AK48" s="5">
        <v>0</v>
      </c>
      <c r="AL48">
        <v>1970</v>
      </c>
    </row>
    <row r="49" spans="1:38" ht="12.75">
      <c r="A49" t="s">
        <v>262</v>
      </c>
      <c r="B49" t="s">
        <v>263</v>
      </c>
      <c r="C49" s="9">
        <v>68</v>
      </c>
      <c r="D49" s="9">
        <v>1</v>
      </c>
      <c r="E49">
        <v>11</v>
      </c>
      <c r="F49">
        <v>0</v>
      </c>
      <c r="G49">
        <v>3</v>
      </c>
      <c r="H49" s="5">
        <f t="shared" si="35"/>
        <v>0.014705882352941176</v>
      </c>
      <c r="I49" s="5">
        <f t="shared" si="36"/>
        <v>0</v>
      </c>
      <c r="J49" s="5">
        <v>0.014705882352941176</v>
      </c>
      <c r="K49" s="5">
        <f t="shared" si="37"/>
        <v>0.16176470588235295</v>
      </c>
      <c r="L49" s="5">
        <f t="shared" si="38"/>
        <v>0.25</v>
      </c>
      <c r="M49" s="5">
        <v>0.12132352941176472</v>
      </c>
      <c r="N49" s="5">
        <v>0</v>
      </c>
      <c r="O49" s="5">
        <v>0</v>
      </c>
      <c r="P49" s="5">
        <v>0</v>
      </c>
      <c r="Q49" s="5">
        <v>0</v>
      </c>
      <c r="R49" s="5">
        <v>0</v>
      </c>
      <c r="S49" s="5">
        <v>0</v>
      </c>
      <c r="T49" s="5">
        <v>0</v>
      </c>
      <c r="U49" s="5">
        <v>0</v>
      </c>
      <c r="V49" s="5">
        <v>0</v>
      </c>
      <c r="W49" s="5">
        <v>0</v>
      </c>
      <c r="X49" s="5">
        <v>0</v>
      </c>
      <c r="Y49" s="5">
        <v>0</v>
      </c>
      <c r="Z49" s="5">
        <v>0</v>
      </c>
      <c r="AA49" s="5">
        <v>0</v>
      </c>
      <c r="AB49" s="5">
        <v>0</v>
      </c>
      <c r="AC49" s="5">
        <v>1</v>
      </c>
      <c r="AD49" s="5">
        <v>0</v>
      </c>
      <c r="AE49" s="5">
        <v>0</v>
      </c>
      <c r="AF49" s="5">
        <v>0</v>
      </c>
      <c r="AG49" s="5">
        <v>0</v>
      </c>
      <c r="AH49" s="5">
        <v>0</v>
      </c>
      <c r="AI49" s="5">
        <v>1</v>
      </c>
      <c r="AJ49" s="5">
        <v>0</v>
      </c>
      <c r="AK49" s="5">
        <v>1</v>
      </c>
      <c r="AL49">
        <v>1970</v>
      </c>
    </row>
    <row r="50" spans="1:38" ht="12.75">
      <c r="A50" t="s">
        <v>264</v>
      </c>
      <c r="B50" t="s">
        <v>265</v>
      </c>
      <c r="C50" s="9">
        <v>41</v>
      </c>
      <c r="D50" s="9">
        <v>3</v>
      </c>
      <c r="E50">
        <v>6</v>
      </c>
      <c r="F50">
        <v>1</v>
      </c>
      <c r="G50">
        <v>3</v>
      </c>
      <c r="H50" s="5">
        <f t="shared" si="35"/>
        <v>0.07317073170731707</v>
      </c>
      <c r="I50" s="5">
        <f t="shared" si="36"/>
        <v>0.08333333333333333</v>
      </c>
      <c r="J50" s="5">
        <v>0.06707317073170731</v>
      </c>
      <c r="K50" s="5">
        <f t="shared" si="37"/>
        <v>0.14634146341463414</v>
      </c>
      <c r="L50" s="5">
        <f t="shared" si="38"/>
        <v>0.25</v>
      </c>
      <c r="M50" s="5">
        <v>0.1097560975609756</v>
      </c>
      <c r="N50" s="5">
        <v>0</v>
      </c>
      <c r="O50" s="5">
        <v>0</v>
      </c>
      <c r="P50" s="5">
        <v>1</v>
      </c>
      <c r="Q50" s="5">
        <v>0</v>
      </c>
      <c r="R50" s="5">
        <v>0</v>
      </c>
      <c r="S50" s="5">
        <v>0</v>
      </c>
      <c r="T50" s="5">
        <v>0</v>
      </c>
      <c r="U50" s="5">
        <v>0</v>
      </c>
      <c r="V50" s="5">
        <v>0</v>
      </c>
      <c r="W50" s="5">
        <v>0</v>
      </c>
      <c r="X50" s="5">
        <v>0</v>
      </c>
      <c r="Y50" s="5">
        <v>0</v>
      </c>
      <c r="Z50" s="5">
        <v>0</v>
      </c>
      <c r="AA50" s="5">
        <v>0</v>
      </c>
      <c r="AB50" s="5">
        <v>1</v>
      </c>
      <c r="AC50" s="5">
        <v>1</v>
      </c>
      <c r="AD50" s="5">
        <v>0</v>
      </c>
      <c r="AE50" s="5">
        <v>0</v>
      </c>
      <c r="AF50" s="5">
        <v>0</v>
      </c>
      <c r="AG50" s="5">
        <v>0</v>
      </c>
      <c r="AH50" s="5">
        <v>0</v>
      </c>
      <c r="AI50" s="5">
        <v>0</v>
      </c>
      <c r="AJ50" s="5">
        <v>0</v>
      </c>
      <c r="AK50" s="5">
        <v>1</v>
      </c>
      <c r="AL50">
        <v>1970</v>
      </c>
    </row>
    <row r="51" spans="1:38" ht="12.75">
      <c r="A51" t="s">
        <v>266</v>
      </c>
      <c r="B51" t="s">
        <v>267</v>
      </c>
      <c r="C51" s="9">
        <v>12</v>
      </c>
      <c r="D51" s="9">
        <v>0</v>
      </c>
      <c r="E51">
        <v>2</v>
      </c>
      <c r="F51">
        <v>0</v>
      </c>
      <c r="G51">
        <v>3</v>
      </c>
      <c r="H51" s="5">
        <f t="shared" si="35"/>
        <v>0</v>
      </c>
      <c r="I51" s="5">
        <f t="shared" si="36"/>
        <v>0</v>
      </c>
      <c r="J51" s="5">
        <v>0</v>
      </c>
      <c r="K51" s="5">
        <f t="shared" si="37"/>
        <v>0.16666666666666666</v>
      </c>
      <c r="L51" s="5">
        <f t="shared" si="38"/>
        <v>0.25</v>
      </c>
      <c r="M51" s="5">
        <v>0.125</v>
      </c>
      <c r="N51" s="5">
        <v>0</v>
      </c>
      <c r="O51" s="5">
        <v>0</v>
      </c>
      <c r="P51" s="5">
        <v>0</v>
      </c>
      <c r="Q51" s="5">
        <v>0</v>
      </c>
      <c r="R51" s="5">
        <v>0</v>
      </c>
      <c r="S51" s="5">
        <v>0</v>
      </c>
      <c r="T51" s="5">
        <v>0</v>
      </c>
      <c r="U51" s="5">
        <v>0</v>
      </c>
      <c r="V51" s="5">
        <v>0</v>
      </c>
      <c r="W51" s="5">
        <v>0</v>
      </c>
      <c r="X51" s="5">
        <v>0</v>
      </c>
      <c r="Y51" s="5">
        <v>0</v>
      </c>
      <c r="Z51" s="5">
        <v>0</v>
      </c>
      <c r="AA51" s="5">
        <v>0</v>
      </c>
      <c r="AB51" s="5">
        <v>0</v>
      </c>
      <c r="AC51" s="5">
        <v>1</v>
      </c>
      <c r="AD51" s="5">
        <v>0</v>
      </c>
      <c r="AE51" s="5">
        <v>0</v>
      </c>
      <c r="AF51" s="5">
        <v>0</v>
      </c>
      <c r="AG51" s="5">
        <v>1</v>
      </c>
      <c r="AH51" s="5">
        <v>0</v>
      </c>
      <c r="AI51" s="5">
        <v>1</v>
      </c>
      <c r="AJ51" s="5">
        <v>0</v>
      </c>
      <c r="AK51" s="5">
        <v>0</v>
      </c>
      <c r="AL51">
        <v>1970</v>
      </c>
    </row>
    <row r="52" spans="1:38" ht="12.75">
      <c r="A52" t="s">
        <v>268</v>
      </c>
      <c r="B52" t="s">
        <v>269</v>
      </c>
      <c r="C52" s="9">
        <v>30</v>
      </c>
      <c r="D52" s="9">
        <v>0</v>
      </c>
      <c r="E52">
        <v>7</v>
      </c>
      <c r="F52">
        <v>0</v>
      </c>
      <c r="G52">
        <v>5</v>
      </c>
      <c r="H52" s="5">
        <f t="shared" si="35"/>
        <v>0</v>
      </c>
      <c r="I52" s="5">
        <f t="shared" si="36"/>
        <v>0</v>
      </c>
      <c r="J52" s="5">
        <v>0</v>
      </c>
      <c r="K52" s="5">
        <f t="shared" si="37"/>
        <v>0.23333333333333334</v>
      </c>
      <c r="L52" s="5">
        <f t="shared" si="38"/>
        <v>0.4166666666666667</v>
      </c>
      <c r="M52" s="5">
        <v>0.13611111111111113</v>
      </c>
      <c r="N52" s="5">
        <v>0</v>
      </c>
      <c r="O52" s="5">
        <v>0</v>
      </c>
      <c r="P52" s="5">
        <v>0</v>
      </c>
      <c r="Q52" s="5">
        <v>0</v>
      </c>
      <c r="R52" s="5">
        <v>0</v>
      </c>
      <c r="S52" s="5">
        <v>0</v>
      </c>
      <c r="T52" s="5">
        <v>0</v>
      </c>
      <c r="U52" s="5">
        <v>0</v>
      </c>
      <c r="V52" s="5">
        <v>0</v>
      </c>
      <c r="W52" s="5">
        <v>0</v>
      </c>
      <c r="X52" s="5">
        <v>0</v>
      </c>
      <c r="Y52" s="5">
        <v>0</v>
      </c>
      <c r="Z52" s="5">
        <v>1</v>
      </c>
      <c r="AA52" s="5">
        <v>0</v>
      </c>
      <c r="AB52" s="5">
        <v>1</v>
      </c>
      <c r="AC52" s="5">
        <v>1</v>
      </c>
      <c r="AD52" s="5">
        <v>0</v>
      </c>
      <c r="AE52" s="5">
        <v>0</v>
      </c>
      <c r="AF52" s="5">
        <v>0</v>
      </c>
      <c r="AG52" s="5">
        <v>0</v>
      </c>
      <c r="AH52" s="5">
        <v>0</v>
      </c>
      <c r="AI52" s="5">
        <v>1</v>
      </c>
      <c r="AJ52" s="5">
        <v>0</v>
      </c>
      <c r="AK52" s="5">
        <v>1</v>
      </c>
      <c r="AL52">
        <v>1970</v>
      </c>
    </row>
    <row r="53" spans="1:38" ht="12.75">
      <c r="A53" t="s">
        <v>270</v>
      </c>
      <c r="B53" t="s">
        <v>271</v>
      </c>
      <c r="C53" s="9">
        <v>39</v>
      </c>
      <c r="D53" s="9">
        <v>8</v>
      </c>
      <c r="E53">
        <v>0</v>
      </c>
      <c r="F53">
        <v>4</v>
      </c>
      <c r="G53">
        <v>0</v>
      </c>
      <c r="H53" s="5">
        <f t="shared" si="35"/>
        <v>0.20512820512820512</v>
      </c>
      <c r="I53" s="5">
        <f t="shared" si="36"/>
        <v>0.3333333333333333</v>
      </c>
      <c r="J53" s="5">
        <v>0.13675213675213677</v>
      </c>
      <c r="K53" s="5">
        <f t="shared" si="37"/>
        <v>0</v>
      </c>
      <c r="L53" s="5">
        <f t="shared" si="38"/>
        <v>0</v>
      </c>
      <c r="M53" s="5">
        <v>0</v>
      </c>
      <c r="N53" s="5">
        <v>1</v>
      </c>
      <c r="O53" s="5">
        <v>0</v>
      </c>
      <c r="P53" s="5">
        <v>0</v>
      </c>
      <c r="Q53" s="5">
        <v>1</v>
      </c>
      <c r="R53" s="5">
        <v>0</v>
      </c>
      <c r="S53" s="5">
        <v>1</v>
      </c>
      <c r="T53" s="5">
        <v>1</v>
      </c>
      <c r="U53" s="5">
        <v>0</v>
      </c>
      <c r="V53" s="5">
        <v>0</v>
      </c>
      <c r="W53" s="5">
        <v>0</v>
      </c>
      <c r="X53" s="5">
        <v>0</v>
      </c>
      <c r="Y53" s="5">
        <v>0</v>
      </c>
      <c r="Z53" s="5">
        <v>0</v>
      </c>
      <c r="AA53" s="5">
        <v>0</v>
      </c>
      <c r="AB53" s="5">
        <v>0</v>
      </c>
      <c r="AC53" s="5">
        <v>0</v>
      </c>
      <c r="AD53" s="5">
        <v>0</v>
      </c>
      <c r="AE53" s="5">
        <v>0</v>
      </c>
      <c r="AF53" s="5">
        <v>0</v>
      </c>
      <c r="AG53" s="5">
        <v>0</v>
      </c>
      <c r="AH53" s="5">
        <v>0</v>
      </c>
      <c r="AI53" s="5">
        <v>0</v>
      </c>
      <c r="AJ53" s="5">
        <v>0</v>
      </c>
      <c r="AK53" s="5">
        <v>0</v>
      </c>
      <c r="AL53">
        <v>1970</v>
      </c>
    </row>
    <row r="54" spans="1:38" ht="12.75">
      <c r="A54" t="s">
        <v>272</v>
      </c>
      <c r="B54" t="s">
        <v>273</v>
      </c>
      <c r="C54" s="9">
        <v>26</v>
      </c>
      <c r="D54" s="9">
        <v>3</v>
      </c>
      <c r="E54">
        <v>0</v>
      </c>
      <c r="F54">
        <v>2</v>
      </c>
      <c r="G54">
        <v>0</v>
      </c>
      <c r="H54" s="5">
        <f t="shared" si="35"/>
        <v>0.11538461538461539</v>
      </c>
      <c r="I54" s="5">
        <f t="shared" si="36"/>
        <v>0.16666666666666666</v>
      </c>
      <c r="J54" s="5">
        <v>0.09615384615384616</v>
      </c>
      <c r="K54" s="5">
        <f t="shared" si="37"/>
        <v>0</v>
      </c>
      <c r="L54" s="5">
        <f t="shared" si="38"/>
        <v>0</v>
      </c>
      <c r="M54" s="5">
        <v>0</v>
      </c>
      <c r="N54" s="5">
        <v>1</v>
      </c>
      <c r="O54" s="5">
        <v>0</v>
      </c>
      <c r="P54" s="5">
        <v>0</v>
      </c>
      <c r="Q54" s="5">
        <v>0</v>
      </c>
      <c r="R54" s="5">
        <v>0</v>
      </c>
      <c r="S54" s="5">
        <v>1</v>
      </c>
      <c r="T54" s="5">
        <v>0</v>
      </c>
      <c r="U54" s="5">
        <v>0</v>
      </c>
      <c r="V54" s="5">
        <v>0</v>
      </c>
      <c r="W54" s="5">
        <v>0</v>
      </c>
      <c r="X54" s="5">
        <v>0</v>
      </c>
      <c r="Y54" s="5">
        <v>0</v>
      </c>
      <c r="Z54" s="5">
        <v>0</v>
      </c>
      <c r="AA54" s="5">
        <v>0</v>
      </c>
      <c r="AB54" s="5">
        <v>0</v>
      </c>
      <c r="AC54" s="5">
        <v>0</v>
      </c>
      <c r="AD54" s="5">
        <v>0</v>
      </c>
      <c r="AE54" s="5">
        <v>0</v>
      </c>
      <c r="AF54" s="5">
        <v>0</v>
      </c>
      <c r="AG54" s="5">
        <v>0</v>
      </c>
      <c r="AH54" s="5">
        <v>0</v>
      </c>
      <c r="AI54" s="5">
        <v>0</v>
      </c>
      <c r="AJ54" s="5">
        <v>0</v>
      </c>
      <c r="AK54" s="5">
        <v>0</v>
      </c>
      <c r="AL54">
        <v>1970</v>
      </c>
    </row>
    <row r="55" spans="1:38" ht="12.75">
      <c r="A55" t="s">
        <v>274</v>
      </c>
      <c r="B55" t="s">
        <v>275</v>
      </c>
      <c r="C55" s="9">
        <v>95</v>
      </c>
      <c r="D55" s="9">
        <v>7</v>
      </c>
      <c r="E55">
        <v>19</v>
      </c>
      <c r="F55">
        <v>3</v>
      </c>
      <c r="G55">
        <v>6</v>
      </c>
      <c r="H55" s="5">
        <f t="shared" si="35"/>
        <v>0.07368421052631578</v>
      </c>
      <c r="I55" s="5">
        <f t="shared" si="36"/>
        <v>0.25</v>
      </c>
      <c r="J55" s="5">
        <v>0.055263157894736833</v>
      </c>
      <c r="K55" s="5">
        <f t="shared" si="37"/>
        <v>0.2</v>
      </c>
      <c r="L55" s="5">
        <f t="shared" si="38"/>
        <v>0.5</v>
      </c>
      <c r="M55" s="5">
        <v>0.1</v>
      </c>
      <c r="N55" s="5">
        <v>1</v>
      </c>
      <c r="O55" s="5">
        <v>1</v>
      </c>
      <c r="P55" s="5">
        <v>1</v>
      </c>
      <c r="Q55" s="5">
        <v>0</v>
      </c>
      <c r="R55" s="5">
        <v>0</v>
      </c>
      <c r="S55" s="5">
        <v>0</v>
      </c>
      <c r="T55" s="5">
        <v>0</v>
      </c>
      <c r="U55" s="5">
        <v>0</v>
      </c>
      <c r="V55" s="5">
        <v>0</v>
      </c>
      <c r="W55" s="5">
        <v>0</v>
      </c>
      <c r="X55" s="5">
        <v>0</v>
      </c>
      <c r="Y55" s="5">
        <v>0</v>
      </c>
      <c r="Z55" s="5">
        <v>1</v>
      </c>
      <c r="AA55" s="5">
        <v>0</v>
      </c>
      <c r="AB55" s="5">
        <v>1</v>
      </c>
      <c r="AC55" s="5">
        <v>1</v>
      </c>
      <c r="AD55" s="5">
        <v>0</v>
      </c>
      <c r="AE55" s="5">
        <v>1</v>
      </c>
      <c r="AF55" s="5">
        <v>0</v>
      </c>
      <c r="AG55" s="5">
        <v>0</v>
      </c>
      <c r="AH55" s="5">
        <v>0</v>
      </c>
      <c r="AI55" s="5">
        <v>1</v>
      </c>
      <c r="AJ55" s="5">
        <v>0</v>
      </c>
      <c r="AK55" s="5">
        <v>1</v>
      </c>
      <c r="AL55">
        <v>1970</v>
      </c>
    </row>
    <row r="56" spans="1:38" ht="12.75">
      <c r="A56" t="s">
        <v>276</v>
      </c>
      <c r="B56" t="s">
        <v>277</v>
      </c>
      <c r="C56" s="9">
        <v>8</v>
      </c>
      <c r="D56" s="9">
        <v>2</v>
      </c>
      <c r="E56">
        <v>0</v>
      </c>
      <c r="F56">
        <v>1</v>
      </c>
      <c r="G56">
        <v>0</v>
      </c>
      <c r="H56" s="5">
        <f t="shared" si="35"/>
        <v>0.25</v>
      </c>
      <c r="I56" s="5">
        <f t="shared" si="36"/>
        <v>0.08333333333333333</v>
      </c>
      <c r="J56" s="5">
        <v>0.22916666666666666</v>
      </c>
      <c r="K56" s="5">
        <f t="shared" si="37"/>
        <v>0</v>
      </c>
      <c r="L56" s="5">
        <f t="shared" si="38"/>
        <v>0</v>
      </c>
      <c r="M56" s="5">
        <v>0</v>
      </c>
      <c r="N56" s="5">
        <v>0</v>
      </c>
      <c r="O56" s="5">
        <v>0</v>
      </c>
      <c r="P56" s="5">
        <v>0</v>
      </c>
      <c r="Q56" s="5">
        <v>0</v>
      </c>
      <c r="R56" s="5">
        <v>0</v>
      </c>
      <c r="S56" s="5">
        <v>1</v>
      </c>
      <c r="T56" s="5">
        <v>0</v>
      </c>
      <c r="U56" s="5">
        <v>0</v>
      </c>
      <c r="V56" s="5">
        <v>0</v>
      </c>
      <c r="W56" s="5">
        <v>0</v>
      </c>
      <c r="X56" s="5">
        <v>0</v>
      </c>
      <c r="Y56" s="5">
        <v>0</v>
      </c>
      <c r="Z56" s="5">
        <v>0</v>
      </c>
      <c r="AA56" s="5">
        <v>0</v>
      </c>
      <c r="AB56" s="5">
        <v>0</v>
      </c>
      <c r="AC56" s="5">
        <v>0</v>
      </c>
      <c r="AD56" s="5">
        <v>0</v>
      </c>
      <c r="AE56" s="5">
        <v>0</v>
      </c>
      <c r="AF56" s="5">
        <v>0</v>
      </c>
      <c r="AG56" s="5">
        <v>0</v>
      </c>
      <c r="AH56" s="5">
        <v>0</v>
      </c>
      <c r="AI56" s="5">
        <v>0</v>
      </c>
      <c r="AJ56" s="5">
        <v>0</v>
      </c>
      <c r="AK56" s="5">
        <v>0</v>
      </c>
      <c r="AL56">
        <v>1971</v>
      </c>
    </row>
    <row r="57" spans="1:38" ht="12.75">
      <c r="A57" t="s">
        <v>278</v>
      </c>
      <c r="B57" t="s">
        <v>279</v>
      </c>
      <c r="C57" s="9">
        <v>51</v>
      </c>
      <c r="D57" s="9">
        <v>16</v>
      </c>
      <c r="E57">
        <v>0</v>
      </c>
      <c r="F57">
        <v>3</v>
      </c>
      <c r="G57">
        <v>0</v>
      </c>
      <c r="H57" s="5">
        <f t="shared" si="35"/>
        <v>0.3137254901960784</v>
      </c>
      <c r="I57" s="5">
        <f t="shared" si="36"/>
        <v>0.25</v>
      </c>
      <c r="J57" s="5">
        <v>0.23529411764705882</v>
      </c>
      <c r="K57" s="5">
        <f t="shared" si="37"/>
        <v>0</v>
      </c>
      <c r="L57" s="5">
        <f t="shared" si="38"/>
        <v>0</v>
      </c>
      <c r="M57" s="5">
        <v>0</v>
      </c>
      <c r="N57" s="5">
        <v>1</v>
      </c>
      <c r="O57" s="5">
        <v>0</v>
      </c>
      <c r="P57" s="5">
        <v>1</v>
      </c>
      <c r="Q57" s="5">
        <v>0</v>
      </c>
      <c r="R57" s="5">
        <v>0</v>
      </c>
      <c r="S57" s="5">
        <v>1</v>
      </c>
      <c r="T57" s="5">
        <v>0</v>
      </c>
      <c r="U57" s="5">
        <v>0</v>
      </c>
      <c r="V57" s="5">
        <v>0</v>
      </c>
      <c r="W57" s="5">
        <v>0</v>
      </c>
      <c r="X57" s="5">
        <v>0</v>
      </c>
      <c r="Y57" s="5">
        <v>0</v>
      </c>
      <c r="Z57" s="5">
        <v>0</v>
      </c>
      <c r="AA57" s="5">
        <v>0</v>
      </c>
      <c r="AB57" s="5">
        <v>0</v>
      </c>
      <c r="AC57" s="5">
        <v>0</v>
      </c>
      <c r="AD57" s="5">
        <v>0</v>
      </c>
      <c r="AE57" s="5">
        <v>0</v>
      </c>
      <c r="AF57" s="5">
        <v>0</v>
      </c>
      <c r="AG57" s="5">
        <v>0</v>
      </c>
      <c r="AH57" s="5">
        <v>0</v>
      </c>
      <c r="AI57" s="5">
        <v>0</v>
      </c>
      <c r="AJ57" s="5">
        <v>0</v>
      </c>
      <c r="AK57" s="5">
        <v>0</v>
      </c>
      <c r="AL57">
        <v>1971</v>
      </c>
    </row>
    <row r="58" spans="1:38" ht="12.75">
      <c r="A58" t="s">
        <v>280</v>
      </c>
      <c r="B58" t="s">
        <v>281</v>
      </c>
      <c r="C58" s="9">
        <v>15</v>
      </c>
      <c r="D58" s="9">
        <v>2</v>
      </c>
      <c r="E58">
        <v>3</v>
      </c>
      <c r="F58">
        <v>2</v>
      </c>
      <c r="G58">
        <v>3</v>
      </c>
      <c r="H58" s="5">
        <f t="shared" si="35"/>
        <v>0.13333333333333333</v>
      </c>
      <c r="I58" s="5">
        <f t="shared" si="36"/>
        <v>0.16666666666666666</v>
      </c>
      <c r="J58" s="5">
        <v>0.1111111111111111</v>
      </c>
      <c r="K58" s="5">
        <f t="shared" si="37"/>
        <v>0.2</v>
      </c>
      <c r="L58" s="5">
        <f t="shared" si="38"/>
        <v>0.25</v>
      </c>
      <c r="M58" s="5">
        <v>0.15</v>
      </c>
      <c r="N58" s="5">
        <v>1</v>
      </c>
      <c r="O58" s="5">
        <v>0</v>
      </c>
      <c r="P58" s="5">
        <v>0</v>
      </c>
      <c r="Q58" s="5">
        <v>0</v>
      </c>
      <c r="R58" s="5">
        <v>0</v>
      </c>
      <c r="S58" s="5">
        <v>1</v>
      </c>
      <c r="T58" s="5">
        <v>0</v>
      </c>
      <c r="U58" s="5">
        <v>0</v>
      </c>
      <c r="V58" s="5">
        <v>0</v>
      </c>
      <c r="W58" s="5">
        <v>0</v>
      </c>
      <c r="X58" s="5">
        <v>0</v>
      </c>
      <c r="Y58" s="5">
        <v>0</v>
      </c>
      <c r="Z58" s="5">
        <v>0</v>
      </c>
      <c r="AA58" s="5">
        <v>0</v>
      </c>
      <c r="AB58" s="5">
        <v>1</v>
      </c>
      <c r="AC58" s="5">
        <v>0</v>
      </c>
      <c r="AD58" s="5">
        <v>0</v>
      </c>
      <c r="AE58" s="5">
        <v>1</v>
      </c>
      <c r="AF58" s="5">
        <v>0</v>
      </c>
      <c r="AG58" s="5">
        <v>0</v>
      </c>
      <c r="AH58" s="5">
        <v>0</v>
      </c>
      <c r="AI58" s="5">
        <v>0</v>
      </c>
      <c r="AJ58" s="5">
        <v>0</v>
      </c>
      <c r="AK58" s="5">
        <v>1</v>
      </c>
      <c r="AL58">
        <v>1971</v>
      </c>
    </row>
    <row r="59" spans="1:38" ht="12.75">
      <c r="A59" t="s">
        <v>282</v>
      </c>
      <c r="B59" t="s">
        <v>283</v>
      </c>
      <c r="C59" s="9">
        <v>233</v>
      </c>
      <c r="D59" s="9">
        <v>35</v>
      </c>
      <c r="E59">
        <v>0</v>
      </c>
      <c r="F59">
        <v>3</v>
      </c>
      <c r="G59">
        <v>0</v>
      </c>
      <c r="H59" s="5">
        <f t="shared" si="35"/>
        <v>0.15021459227467812</v>
      </c>
      <c r="I59" s="5">
        <f t="shared" si="36"/>
        <v>0.25</v>
      </c>
      <c r="J59" s="5">
        <v>0.11266094420600858</v>
      </c>
      <c r="K59" s="5">
        <f t="shared" si="37"/>
        <v>0</v>
      </c>
      <c r="L59" s="5">
        <f t="shared" si="38"/>
        <v>0</v>
      </c>
      <c r="M59" s="5">
        <v>0</v>
      </c>
      <c r="N59" s="5">
        <v>1</v>
      </c>
      <c r="O59" s="5">
        <v>0</v>
      </c>
      <c r="P59" s="5">
        <v>0</v>
      </c>
      <c r="Q59" s="5">
        <v>0</v>
      </c>
      <c r="R59" s="5">
        <v>0</v>
      </c>
      <c r="S59" s="5">
        <v>1</v>
      </c>
      <c r="T59" s="5">
        <v>1</v>
      </c>
      <c r="U59" s="5">
        <v>0</v>
      </c>
      <c r="V59" s="5">
        <v>0</v>
      </c>
      <c r="W59" s="5">
        <v>0</v>
      </c>
      <c r="X59" s="5">
        <v>0</v>
      </c>
      <c r="Y59" s="5">
        <v>0</v>
      </c>
      <c r="Z59" s="5">
        <v>0</v>
      </c>
      <c r="AA59" s="5">
        <v>0</v>
      </c>
      <c r="AB59" s="5">
        <v>0</v>
      </c>
      <c r="AC59" s="5">
        <v>0</v>
      </c>
      <c r="AD59" s="5">
        <v>0</v>
      </c>
      <c r="AE59" s="5">
        <v>0</v>
      </c>
      <c r="AF59" s="5">
        <v>0</v>
      </c>
      <c r="AG59" s="5">
        <v>0</v>
      </c>
      <c r="AH59" s="5">
        <v>0</v>
      </c>
      <c r="AI59" s="5">
        <v>0</v>
      </c>
      <c r="AJ59" s="5">
        <v>0</v>
      </c>
      <c r="AK59" s="5">
        <v>0</v>
      </c>
      <c r="AL59">
        <v>1971</v>
      </c>
    </row>
    <row r="60" spans="1:38" ht="12.75">
      <c r="A60" t="s">
        <v>284</v>
      </c>
      <c r="B60" t="s">
        <v>285</v>
      </c>
      <c r="C60" s="9">
        <v>60</v>
      </c>
      <c r="D60" s="9">
        <v>7</v>
      </c>
      <c r="E60">
        <v>13</v>
      </c>
      <c r="F60">
        <v>4</v>
      </c>
      <c r="G60">
        <v>6</v>
      </c>
      <c r="H60" s="5">
        <f t="shared" si="35"/>
        <v>0.11666666666666667</v>
      </c>
      <c r="I60" s="5">
        <f t="shared" si="36"/>
        <v>0.3333333333333333</v>
      </c>
      <c r="J60" s="5">
        <v>0.07777777777777778</v>
      </c>
      <c r="K60" s="5">
        <f t="shared" si="37"/>
        <v>0.21666666666666667</v>
      </c>
      <c r="L60" s="5">
        <f t="shared" si="38"/>
        <v>0.5</v>
      </c>
      <c r="M60" s="5">
        <v>0.10833333333333334</v>
      </c>
      <c r="N60" s="5">
        <v>1</v>
      </c>
      <c r="O60" s="5">
        <v>1</v>
      </c>
      <c r="P60" s="5">
        <v>1</v>
      </c>
      <c r="Q60" s="5">
        <v>0</v>
      </c>
      <c r="R60" s="5">
        <v>0</v>
      </c>
      <c r="S60" s="5">
        <v>1</v>
      </c>
      <c r="T60" s="5">
        <v>0</v>
      </c>
      <c r="U60" s="5">
        <v>0</v>
      </c>
      <c r="V60" s="5">
        <v>0</v>
      </c>
      <c r="W60" s="5">
        <v>0</v>
      </c>
      <c r="X60" s="5">
        <v>0</v>
      </c>
      <c r="Y60" s="5">
        <v>0</v>
      </c>
      <c r="Z60" s="5">
        <v>1</v>
      </c>
      <c r="AA60" s="5">
        <v>0</v>
      </c>
      <c r="AB60" s="5">
        <v>1</v>
      </c>
      <c r="AC60" s="5">
        <v>1</v>
      </c>
      <c r="AD60" s="5">
        <v>0</v>
      </c>
      <c r="AE60" s="5">
        <v>1</v>
      </c>
      <c r="AF60" s="5">
        <v>0</v>
      </c>
      <c r="AG60" s="5">
        <v>0</v>
      </c>
      <c r="AH60" s="5">
        <v>0</v>
      </c>
      <c r="AI60" s="5">
        <v>1</v>
      </c>
      <c r="AJ60" s="5">
        <v>0</v>
      </c>
      <c r="AK60" s="5">
        <v>1</v>
      </c>
      <c r="AL60">
        <v>1971</v>
      </c>
    </row>
    <row r="61" spans="1:38" ht="12.75">
      <c r="A61" t="s">
        <v>286</v>
      </c>
      <c r="B61" t="s">
        <v>287</v>
      </c>
      <c r="C61" s="9">
        <v>12</v>
      </c>
      <c r="D61" s="9">
        <v>0</v>
      </c>
      <c r="E61">
        <v>3</v>
      </c>
      <c r="F61">
        <v>0</v>
      </c>
      <c r="G61">
        <v>3</v>
      </c>
      <c r="H61" s="5">
        <f t="shared" si="35"/>
        <v>0</v>
      </c>
      <c r="I61" s="5">
        <f t="shared" si="36"/>
        <v>0</v>
      </c>
      <c r="J61" s="5">
        <v>0</v>
      </c>
      <c r="K61" s="5">
        <f t="shared" si="37"/>
        <v>0.25</v>
      </c>
      <c r="L61" s="5">
        <f t="shared" si="38"/>
        <v>0.25</v>
      </c>
      <c r="M61" s="5">
        <v>0.1875</v>
      </c>
      <c r="N61" s="5">
        <v>0</v>
      </c>
      <c r="O61" s="5">
        <v>0</v>
      </c>
      <c r="P61" s="5">
        <v>0</v>
      </c>
      <c r="Q61" s="5">
        <v>0</v>
      </c>
      <c r="R61" s="5">
        <v>0</v>
      </c>
      <c r="S61" s="5">
        <v>0</v>
      </c>
      <c r="T61" s="5">
        <v>0</v>
      </c>
      <c r="U61" s="5">
        <v>0</v>
      </c>
      <c r="V61" s="5">
        <v>0</v>
      </c>
      <c r="W61" s="5">
        <v>0</v>
      </c>
      <c r="X61" s="5">
        <v>0</v>
      </c>
      <c r="Y61" s="5">
        <v>0</v>
      </c>
      <c r="Z61" s="5">
        <v>0</v>
      </c>
      <c r="AA61" s="5">
        <v>0</v>
      </c>
      <c r="AB61" s="5">
        <v>0</v>
      </c>
      <c r="AC61" s="5">
        <v>1</v>
      </c>
      <c r="AD61" s="5">
        <v>1</v>
      </c>
      <c r="AE61" s="5">
        <v>1</v>
      </c>
      <c r="AF61" s="5">
        <v>0</v>
      </c>
      <c r="AG61" s="5">
        <v>0</v>
      </c>
      <c r="AH61" s="5">
        <v>0</v>
      </c>
      <c r="AI61" s="5">
        <v>0</v>
      </c>
      <c r="AJ61" s="5">
        <v>0</v>
      </c>
      <c r="AK61" s="5">
        <v>0</v>
      </c>
      <c r="AL61">
        <v>1971</v>
      </c>
    </row>
    <row r="62" spans="1:38" ht="12.75">
      <c r="A62" t="s">
        <v>288</v>
      </c>
      <c r="B62" t="s">
        <v>289</v>
      </c>
      <c r="C62" s="9">
        <v>5</v>
      </c>
      <c r="D62" s="9">
        <v>2</v>
      </c>
      <c r="E62">
        <v>0</v>
      </c>
      <c r="F62">
        <v>0</v>
      </c>
      <c r="G62">
        <v>0</v>
      </c>
      <c r="H62" s="5">
        <f t="shared" si="35"/>
        <v>0.4</v>
      </c>
      <c r="I62" s="5">
        <f t="shared" si="36"/>
        <v>0</v>
      </c>
      <c r="J62" s="5">
        <v>0.4</v>
      </c>
      <c r="K62" s="5">
        <f t="shared" si="37"/>
        <v>0</v>
      </c>
      <c r="L62" s="5">
        <f t="shared" si="38"/>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5">
        <v>0</v>
      </c>
      <c r="AG62" s="5">
        <v>0</v>
      </c>
      <c r="AH62" s="5">
        <v>0</v>
      </c>
      <c r="AI62" s="5">
        <v>0</v>
      </c>
      <c r="AJ62" s="5">
        <v>0</v>
      </c>
      <c r="AK62" s="5">
        <v>0</v>
      </c>
      <c r="AL62">
        <v>1972</v>
      </c>
    </row>
    <row r="63" spans="1:38" ht="12.75">
      <c r="A63" t="s">
        <v>290</v>
      </c>
      <c r="B63" t="s">
        <v>291</v>
      </c>
      <c r="C63" s="9">
        <v>63</v>
      </c>
      <c r="D63" s="9">
        <v>18</v>
      </c>
      <c r="E63">
        <v>7</v>
      </c>
      <c r="F63">
        <v>6</v>
      </c>
      <c r="G63">
        <v>6</v>
      </c>
      <c r="H63" s="5">
        <f t="shared" si="35"/>
        <v>0.2857142857142857</v>
      </c>
      <c r="I63" s="5">
        <f t="shared" si="36"/>
        <v>0.5</v>
      </c>
      <c r="J63" s="5">
        <v>0.14285714285714285</v>
      </c>
      <c r="K63" s="5">
        <f t="shared" si="37"/>
        <v>0.1111111111111111</v>
      </c>
      <c r="L63" s="5">
        <f t="shared" si="38"/>
        <v>0.5</v>
      </c>
      <c r="M63" s="5">
        <v>0.05555555555555555</v>
      </c>
      <c r="N63" s="5">
        <v>1</v>
      </c>
      <c r="O63" s="5">
        <v>1</v>
      </c>
      <c r="P63" s="5">
        <v>1</v>
      </c>
      <c r="Q63" s="5">
        <v>0</v>
      </c>
      <c r="R63" s="5">
        <v>0</v>
      </c>
      <c r="S63" s="5">
        <v>1</v>
      </c>
      <c r="T63" s="5">
        <v>0</v>
      </c>
      <c r="U63" s="5">
        <v>0</v>
      </c>
      <c r="V63" s="5">
        <v>1</v>
      </c>
      <c r="W63" s="5">
        <v>0</v>
      </c>
      <c r="X63" s="5">
        <v>1</v>
      </c>
      <c r="Y63" s="5">
        <v>0</v>
      </c>
      <c r="Z63" s="5">
        <v>0</v>
      </c>
      <c r="AA63" s="5">
        <v>1</v>
      </c>
      <c r="AB63" s="5">
        <v>1</v>
      </c>
      <c r="AC63" s="5">
        <v>1</v>
      </c>
      <c r="AD63" s="5">
        <v>0</v>
      </c>
      <c r="AE63" s="5">
        <v>1</v>
      </c>
      <c r="AF63" s="5">
        <v>0</v>
      </c>
      <c r="AG63" s="5">
        <v>0</v>
      </c>
      <c r="AH63" s="5">
        <v>0</v>
      </c>
      <c r="AI63" s="5">
        <v>1</v>
      </c>
      <c r="AJ63" s="5">
        <v>0</v>
      </c>
      <c r="AK63" s="5">
        <v>1</v>
      </c>
      <c r="AL63">
        <v>1972</v>
      </c>
    </row>
    <row r="64" spans="1:38" ht="12.75">
      <c r="A64" t="s">
        <v>292</v>
      </c>
      <c r="B64" t="s">
        <v>293</v>
      </c>
      <c r="C64" s="9">
        <v>42</v>
      </c>
      <c r="D64" s="9">
        <v>11</v>
      </c>
      <c r="E64">
        <v>7</v>
      </c>
      <c r="F64">
        <v>3</v>
      </c>
      <c r="G64">
        <v>6</v>
      </c>
      <c r="H64" s="5">
        <f t="shared" si="35"/>
        <v>0.2619047619047619</v>
      </c>
      <c r="I64" s="5">
        <f t="shared" si="36"/>
        <v>0.25</v>
      </c>
      <c r="J64" s="5">
        <v>0.19642857142857145</v>
      </c>
      <c r="K64" s="5">
        <f t="shared" si="37"/>
        <v>0.16666666666666666</v>
      </c>
      <c r="L64" s="5">
        <f t="shared" si="38"/>
        <v>0.5</v>
      </c>
      <c r="M64" s="5">
        <v>0.08333333333333333</v>
      </c>
      <c r="N64" s="5">
        <v>0</v>
      </c>
      <c r="O64" s="5">
        <v>0</v>
      </c>
      <c r="P64" s="5">
        <v>1</v>
      </c>
      <c r="Q64" s="5">
        <v>0</v>
      </c>
      <c r="R64" s="5">
        <v>0</v>
      </c>
      <c r="S64" s="5">
        <v>1</v>
      </c>
      <c r="T64" s="5">
        <v>0</v>
      </c>
      <c r="U64" s="5">
        <v>0</v>
      </c>
      <c r="V64" s="5">
        <v>0</v>
      </c>
      <c r="W64" s="5">
        <v>0</v>
      </c>
      <c r="X64" s="5">
        <v>1</v>
      </c>
      <c r="Y64" s="5">
        <v>0</v>
      </c>
      <c r="Z64" s="5">
        <v>0</v>
      </c>
      <c r="AA64" s="5">
        <v>1</v>
      </c>
      <c r="AB64" s="5">
        <v>1</v>
      </c>
      <c r="AC64" s="5">
        <v>1</v>
      </c>
      <c r="AD64" s="5">
        <v>0</v>
      </c>
      <c r="AE64" s="5">
        <v>1</v>
      </c>
      <c r="AF64" s="5">
        <v>0</v>
      </c>
      <c r="AG64" s="5">
        <v>0</v>
      </c>
      <c r="AH64" s="5">
        <v>0</v>
      </c>
      <c r="AI64" s="5">
        <v>1</v>
      </c>
      <c r="AJ64" s="5">
        <v>0</v>
      </c>
      <c r="AK64" s="5">
        <v>1</v>
      </c>
      <c r="AL64">
        <v>1972</v>
      </c>
    </row>
    <row r="65" spans="1:38" ht="12.75">
      <c r="A65" t="s">
        <v>294</v>
      </c>
      <c r="B65" t="s">
        <v>295</v>
      </c>
      <c r="C65" s="9">
        <v>40</v>
      </c>
      <c r="D65" s="9">
        <v>11</v>
      </c>
      <c r="E65">
        <v>6</v>
      </c>
      <c r="F65">
        <v>3</v>
      </c>
      <c r="G65">
        <v>6</v>
      </c>
      <c r="H65" s="5">
        <f t="shared" si="35"/>
        <v>0.275</v>
      </c>
      <c r="I65" s="5">
        <f t="shared" si="36"/>
        <v>0.25</v>
      </c>
      <c r="J65" s="5">
        <v>0.20625</v>
      </c>
      <c r="K65" s="5">
        <f t="shared" si="37"/>
        <v>0.15</v>
      </c>
      <c r="L65" s="5">
        <f t="shared" si="38"/>
        <v>0.5</v>
      </c>
      <c r="M65" s="5">
        <v>0.075</v>
      </c>
      <c r="N65" s="5">
        <v>0</v>
      </c>
      <c r="O65" s="5">
        <v>0</v>
      </c>
      <c r="P65" s="5">
        <v>1</v>
      </c>
      <c r="Q65" s="5">
        <v>0</v>
      </c>
      <c r="R65" s="5">
        <v>0</v>
      </c>
      <c r="S65" s="5">
        <v>1</v>
      </c>
      <c r="T65" s="5">
        <v>0</v>
      </c>
      <c r="U65" s="5">
        <v>0</v>
      </c>
      <c r="V65" s="5">
        <v>0</v>
      </c>
      <c r="W65" s="5">
        <v>0</v>
      </c>
      <c r="X65" s="5">
        <v>1</v>
      </c>
      <c r="Y65" s="5">
        <v>0</v>
      </c>
      <c r="Z65" s="5">
        <v>0</v>
      </c>
      <c r="AA65" s="5">
        <v>1</v>
      </c>
      <c r="AB65" s="5">
        <v>1</v>
      </c>
      <c r="AC65" s="5">
        <v>1</v>
      </c>
      <c r="AD65" s="5">
        <v>0</v>
      </c>
      <c r="AE65" s="5">
        <v>1</v>
      </c>
      <c r="AF65" s="5">
        <v>0</v>
      </c>
      <c r="AG65" s="5">
        <v>0</v>
      </c>
      <c r="AH65" s="5">
        <v>0</v>
      </c>
      <c r="AI65" s="5">
        <v>1</v>
      </c>
      <c r="AJ65" s="5">
        <v>0</v>
      </c>
      <c r="AK65" s="5">
        <v>1</v>
      </c>
      <c r="AL65">
        <v>1972</v>
      </c>
    </row>
    <row r="66" spans="1:38" ht="12.75">
      <c r="A66" t="s">
        <v>296</v>
      </c>
      <c r="B66" t="s">
        <v>297</v>
      </c>
      <c r="C66" s="9">
        <v>19</v>
      </c>
      <c r="D66" s="9">
        <v>6</v>
      </c>
      <c r="E66">
        <v>0</v>
      </c>
      <c r="F66">
        <v>1</v>
      </c>
      <c r="G66">
        <v>0</v>
      </c>
      <c r="H66" s="5">
        <f aca="true" t="shared" si="43" ref="H66:H97">D66/C66</f>
        <v>0.3157894736842105</v>
      </c>
      <c r="I66" s="5">
        <f aca="true" t="shared" si="44" ref="I66:I97">F66/12</f>
        <v>0.08333333333333333</v>
      </c>
      <c r="J66" s="5">
        <v>0.2894736842105263</v>
      </c>
      <c r="K66" s="5">
        <f aca="true" t="shared" si="45" ref="K66:K97">E66/C66</f>
        <v>0</v>
      </c>
      <c r="L66" s="5">
        <f aca="true" t="shared" si="46" ref="L66:L97">G66/12</f>
        <v>0</v>
      </c>
      <c r="M66" s="5">
        <v>0</v>
      </c>
      <c r="N66" s="5">
        <v>0</v>
      </c>
      <c r="O66" s="5">
        <v>0</v>
      </c>
      <c r="P66" s="5">
        <v>0</v>
      </c>
      <c r="Q66" s="5">
        <v>0</v>
      </c>
      <c r="R66" s="5">
        <v>0</v>
      </c>
      <c r="S66" s="5">
        <v>1</v>
      </c>
      <c r="T66" s="5">
        <v>0</v>
      </c>
      <c r="U66" s="5">
        <v>0</v>
      </c>
      <c r="V66" s="5">
        <v>0</v>
      </c>
      <c r="W66" s="5">
        <v>0</v>
      </c>
      <c r="X66" s="5">
        <v>0</v>
      </c>
      <c r="Y66" s="5">
        <v>0</v>
      </c>
      <c r="Z66" s="5">
        <v>0</v>
      </c>
      <c r="AA66" s="5">
        <v>0</v>
      </c>
      <c r="AB66" s="5">
        <v>0</v>
      </c>
      <c r="AC66" s="5">
        <v>0</v>
      </c>
      <c r="AD66" s="5">
        <v>0</v>
      </c>
      <c r="AE66" s="5">
        <v>0</v>
      </c>
      <c r="AF66" s="5">
        <v>0</v>
      </c>
      <c r="AG66" s="5">
        <v>0</v>
      </c>
      <c r="AH66" s="5">
        <v>0</v>
      </c>
      <c r="AI66" s="5">
        <v>0</v>
      </c>
      <c r="AJ66" s="5">
        <v>0</v>
      </c>
      <c r="AK66" s="5">
        <v>0</v>
      </c>
      <c r="AL66">
        <v>1972</v>
      </c>
    </row>
    <row r="67" spans="1:38" ht="12.75">
      <c r="A67" t="s">
        <v>298</v>
      </c>
      <c r="B67" t="s">
        <v>299</v>
      </c>
      <c r="C67" s="9">
        <v>345</v>
      </c>
      <c r="D67" s="9">
        <v>78</v>
      </c>
      <c r="E67">
        <v>0</v>
      </c>
      <c r="F67">
        <v>3</v>
      </c>
      <c r="G67">
        <v>0</v>
      </c>
      <c r="H67" s="5">
        <f t="shared" si="43"/>
        <v>0.22608695652173913</v>
      </c>
      <c r="I67" s="5">
        <f t="shared" si="44"/>
        <v>0.25</v>
      </c>
      <c r="J67" s="5">
        <v>0.16956521739130434</v>
      </c>
      <c r="K67" s="5">
        <f t="shared" si="45"/>
        <v>0</v>
      </c>
      <c r="L67" s="5">
        <f t="shared" si="46"/>
        <v>0</v>
      </c>
      <c r="M67" s="5">
        <v>0</v>
      </c>
      <c r="N67" s="5">
        <v>0</v>
      </c>
      <c r="O67" s="5">
        <v>0</v>
      </c>
      <c r="P67" s="5">
        <v>0</v>
      </c>
      <c r="Q67" s="5">
        <v>1</v>
      </c>
      <c r="R67" s="5">
        <v>0</v>
      </c>
      <c r="S67" s="5">
        <v>1</v>
      </c>
      <c r="T67" s="5">
        <v>1</v>
      </c>
      <c r="U67" s="5">
        <v>0</v>
      </c>
      <c r="V67" s="5">
        <v>0</v>
      </c>
      <c r="W67" s="5">
        <v>0</v>
      </c>
      <c r="X67" s="5">
        <v>0</v>
      </c>
      <c r="Y67" s="5">
        <v>0</v>
      </c>
      <c r="Z67" s="5">
        <v>0</v>
      </c>
      <c r="AA67" s="5">
        <v>0</v>
      </c>
      <c r="AB67" s="5">
        <v>0</v>
      </c>
      <c r="AC67" s="5">
        <v>0</v>
      </c>
      <c r="AD67" s="5">
        <v>0</v>
      </c>
      <c r="AE67" s="5">
        <v>0</v>
      </c>
      <c r="AF67" s="5">
        <v>0</v>
      </c>
      <c r="AG67" s="5">
        <v>0</v>
      </c>
      <c r="AH67" s="5">
        <v>0</v>
      </c>
      <c r="AI67" s="5">
        <v>0</v>
      </c>
      <c r="AJ67" s="5">
        <v>0</v>
      </c>
      <c r="AK67" s="5">
        <v>0</v>
      </c>
      <c r="AL67">
        <v>1972</v>
      </c>
    </row>
    <row r="68" spans="1:38" ht="12.75">
      <c r="A68" t="s">
        <v>300</v>
      </c>
      <c r="B68" t="s">
        <v>301</v>
      </c>
      <c r="C68" s="9">
        <v>101</v>
      </c>
      <c r="D68" s="9">
        <v>13</v>
      </c>
      <c r="E68">
        <v>24</v>
      </c>
      <c r="F68">
        <v>4</v>
      </c>
      <c r="G68">
        <v>5</v>
      </c>
      <c r="H68" s="5">
        <f t="shared" si="43"/>
        <v>0.12871287128712872</v>
      </c>
      <c r="I68" s="5">
        <f t="shared" si="44"/>
        <v>0.3333333333333333</v>
      </c>
      <c r="J68" s="5">
        <v>0.08580858085808582</v>
      </c>
      <c r="K68" s="5">
        <f t="shared" si="45"/>
        <v>0.2376237623762376</v>
      </c>
      <c r="L68" s="5">
        <f t="shared" si="46"/>
        <v>0.4166666666666667</v>
      </c>
      <c r="M68" s="5">
        <v>0.1386138613861386</v>
      </c>
      <c r="N68" s="5">
        <v>1</v>
      </c>
      <c r="O68" s="5">
        <v>1</v>
      </c>
      <c r="P68" s="5">
        <v>1</v>
      </c>
      <c r="Q68" s="5">
        <v>0</v>
      </c>
      <c r="R68" s="5">
        <v>0</v>
      </c>
      <c r="S68" s="5">
        <v>1</v>
      </c>
      <c r="T68" s="5">
        <v>0</v>
      </c>
      <c r="U68" s="5">
        <v>0</v>
      </c>
      <c r="V68" s="5">
        <v>0</v>
      </c>
      <c r="W68" s="5">
        <v>0</v>
      </c>
      <c r="X68" s="5">
        <v>0</v>
      </c>
      <c r="Y68" s="5">
        <v>0</v>
      </c>
      <c r="Z68" s="5">
        <v>1</v>
      </c>
      <c r="AA68" s="5">
        <v>0</v>
      </c>
      <c r="AB68" s="5">
        <v>0</v>
      </c>
      <c r="AC68" s="5">
        <v>1</v>
      </c>
      <c r="AD68" s="5">
        <v>0</v>
      </c>
      <c r="AE68" s="5">
        <v>1</v>
      </c>
      <c r="AF68" s="5">
        <v>0</v>
      </c>
      <c r="AG68" s="5">
        <v>0</v>
      </c>
      <c r="AH68" s="5">
        <v>0</v>
      </c>
      <c r="AI68" s="5">
        <v>1</v>
      </c>
      <c r="AJ68" s="5">
        <v>0</v>
      </c>
      <c r="AK68" s="5">
        <v>1</v>
      </c>
      <c r="AL68">
        <v>1972</v>
      </c>
    </row>
    <row r="69" spans="1:38" ht="12.75">
      <c r="A69" t="s">
        <v>302</v>
      </c>
      <c r="B69" t="s">
        <v>303</v>
      </c>
      <c r="C69" s="9">
        <v>22</v>
      </c>
      <c r="D69" s="9">
        <v>6</v>
      </c>
      <c r="E69">
        <v>0</v>
      </c>
      <c r="F69">
        <v>1</v>
      </c>
      <c r="G69">
        <v>0</v>
      </c>
      <c r="H69" s="5">
        <f t="shared" si="43"/>
        <v>0.2727272727272727</v>
      </c>
      <c r="I69" s="5">
        <f t="shared" si="44"/>
        <v>0.08333333333333333</v>
      </c>
      <c r="J69" s="5">
        <v>0.25</v>
      </c>
      <c r="K69" s="5">
        <f t="shared" si="45"/>
        <v>0</v>
      </c>
      <c r="L69" s="5">
        <f t="shared" si="46"/>
        <v>0</v>
      </c>
      <c r="M69" s="5">
        <v>0</v>
      </c>
      <c r="N69" s="5">
        <v>0</v>
      </c>
      <c r="O69" s="5">
        <v>0</v>
      </c>
      <c r="P69" s="5">
        <v>0</v>
      </c>
      <c r="Q69" s="5">
        <v>0</v>
      </c>
      <c r="R69" s="5">
        <v>0</v>
      </c>
      <c r="S69" s="5">
        <v>1</v>
      </c>
      <c r="T69" s="5">
        <v>0</v>
      </c>
      <c r="U69" s="5">
        <v>0</v>
      </c>
      <c r="V69" s="5">
        <v>0</v>
      </c>
      <c r="W69" s="5">
        <v>0</v>
      </c>
      <c r="X69" s="5">
        <v>0</v>
      </c>
      <c r="Y69" s="5">
        <v>0</v>
      </c>
      <c r="Z69" s="5">
        <v>0</v>
      </c>
      <c r="AA69" s="5">
        <v>0</v>
      </c>
      <c r="AB69" s="5">
        <v>0</v>
      </c>
      <c r="AC69" s="5">
        <v>0</v>
      </c>
      <c r="AD69" s="5">
        <v>0</v>
      </c>
      <c r="AE69" s="5">
        <v>0</v>
      </c>
      <c r="AF69" s="5">
        <v>0</v>
      </c>
      <c r="AG69" s="5">
        <v>0</v>
      </c>
      <c r="AH69" s="5">
        <v>0</v>
      </c>
      <c r="AI69" s="5">
        <v>0</v>
      </c>
      <c r="AJ69" s="5">
        <v>0</v>
      </c>
      <c r="AK69" s="5">
        <v>0</v>
      </c>
      <c r="AL69">
        <v>1973</v>
      </c>
    </row>
    <row r="70" spans="1:38" ht="12.75">
      <c r="A70" t="s">
        <v>304</v>
      </c>
      <c r="B70" t="s">
        <v>305</v>
      </c>
      <c r="C70" s="9">
        <v>18</v>
      </c>
      <c r="D70" s="9">
        <v>6</v>
      </c>
      <c r="E70">
        <v>0</v>
      </c>
      <c r="F70">
        <v>2</v>
      </c>
      <c r="G70">
        <v>0</v>
      </c>
      <c r="H70" s="5">
        <f t="shared" si="43"/>
        <v>0.3333333333333333</v>
      </c>
      <c r="I70" s="5">
        <f t="shared" si="44"/>
        <v>0.16666666666666666</v>
      </c>
      <c r="J70" s="5">
        <v>0.2777777777777778</v>
      </c>
      <c r="K70" s="5">
        <f t="shared" si="45"/>
        <v>0</v>
      </c>
      <c r="L70" s="5">
        <f t="shared" si="46"/>
        <v>0</v>
      </c>
      <c r="M70" s="5">
        <v>0</v>
      </c>
      <c r="N70" s="5">
        <v>1</v>
      </c>
      <c r="O70" s="5">
        <v>0</v>
      </c>
      <c r="P70" s="5">
        <v>0</v>
      </c>
      <c r="Q70" s="5">
        <v>0</v>
      </c>
      <c r="R70" s="5">
        <v>0</v>
      </c>
      <c r="S70" s="5">
        <v>1</v>
      </c>
      <c r="T70" s="5">
        <v>0</v>
      </c>
      <c r="U70" s="5">
        <v>0</v>
      </c>
      <c r="V70" s="5">
        <v>0</v>
      </c>
      <c r="W70" s="5">
        <v>0</v>
      </c>
      <c r="X70" s="5">
        <v>0</v>
      </c>
      <c r="Y70" s="5">
        <v>0</v>
      </c>
      <c r="Z70" s="5">
        <v>0</v>
      </c>
      <c r="AA70" s="5">
        <v>0</v>
      </c>
      <c r="AB70" s="5">
        <v>0</v>
      </c>
      <c r="AC70" s="5">
        <v>0</v>
      </c>
      <c r="AD70" s="5">
        <v>0</v>
      </c>
      <c r="AE70" s="5">
        <v>0</v>
      </c>
      <c r="AF70" s="5">
        <v>0</v>
      </c>
      <c r="AG70" s="5">
        <v>0</v>
      </c>
      <c r="AH70" s="5">
        <v>0</v>
      </c>
      <c r="AI70" s="5">
        <v>0</v>
      </c>
      <c r="AJ70" s="5">
        <v>0</v>
      </c>
      <c r="AK70" s="5">
        <v>0</v>
      </c>
      <c r="AL70">
        <v>1973</v>
      </c>
    </row>
    <row r="71" spans="1:38" ht="12.75">
      <c r="A71" t="s">
        <v>306</v>
      </c>
      <c r="B71" t="s">
        <v>307</v>
      </c>
      <c r="C71" s="9">
        <v>86</v>
      </c>
      <c r="D71" s="9">
        <v>39</v>
      </c>
      <c r="E71">
        <v>0</v>
      </c>
      <c r="F71">
        <v>5</v>
      </c>
      <c r="G71">
        <v>0</v>
      </c>
      <c r="H71" s="5">
        <f t="shared" si="43"/>
        <v>0.45348837209302323</v>
      </c>
      <c r="I71" s="5">
        <f t="shared" si="44"/>
        <v>0.4166666666666667</v>
      </c>
      <c r="J71" s="5">
        <v>0.2645348837209302</v>
      </c>
      <c r="K71" s="5">
        <f t="shared" si="45"/>
        <v>0</v>
      </c>
      <c r="L71" s="5">
        <f t="shared" si="46"/>
        <v>0</v>
      </c>
      <c r="M71" s="5">
        <v>0</v>
      </c>
      <c r="N71" s="5">
        <v>1</v>
      </c>
      <c r="O71" s="5">
        <v>0</v>
      </c>
      <c r="P71" s="5">
        <v>0</v>
      </c>
      <c r="Q71" s="5">
        <v>1</v>
      </c>
      <c r="R71" s="5">
        <v>0</v>
      </c>
      <c r="S71" s="5">
        <v>1</v>
      </c>
      <c r="T71" s="5">
        <v>1</v>
      </c>
      <c r="U71" s="5">
        <v>0</v>
      </c>
      <c r="V71" s="5">
        <v>0</v>
      </c>
      <c r="W71" s="5">
        <v>0</v>
      </c>
      <c r="X71" s="5">
        <v>1</v>
      </c>
      <c r="Y71" s="5">
        <v>0</v>
      </c>
      <c r="Z71" s="5">
        <v>0</v>
      </c>
      <c r="AA71" s="5">
        <v>0</v>
      </c>
      <c r="AB71" s="5">
        <v>0</v>
      </c>
      <c r="AC71" s="5">
        <v>0</v>
      </c>
      <c r="AD71" s="5">
        <v>0</v>
      </c>
      <c r="AE71" s="5">
        <v>0</v>
      </c>
      <c r="AF71" s="5">
        <v>0</v>
      </c>
      <c r="AG71" s="5">
        <v>0</v>
      </c>
      <c r="AH71" s="5">
        <v>0</v>
      </c>
      <c r="AI71" s="5">
        <v>0</v>
      </c>
      <c r="AJ71" s="5">
        <v>0</v>
      </c>
      <c r="AK71" s="5">
        <v>0</v>
      </c>
      <c r="AL71">
        <v>1973</v>
      </c>
    </row>
    <row r="72" spans="1:38" ht="12.75">
      <c r="A72" t="s">
        <v>308</v>
      </c>
      <c r="B72" t="s">
        <v>309</v>
      </c>
      <c r="C72" s="9">
        <v>20</v>
      </c>
      <c r="D72" s="9">
        <v>11</v>
      </c>
      <c r="E72">
        <v>0</v>
      </c>
      <c r="F72">
        <v>4</v>
      </c>
      <c r="G72">
        <v>0</v>
      </c>
      <c r="H72" s="5">
        <f t="shared" si="43"/>
        <v>0.55</v>
      </c>
      <c r="I72" s="5">
        <f t="shared" si="44"/>
        <v>0.3333333333333333</v>
      </c>
      <c r="J72" s="5">
        <v>0.3666666666666667</v>
      </c>
      <c r="K72" s="5">
        <f t="shared" si="45"/>
        <v>0</v>
      </c>
      <c r="L72" s="5">
        <f t="shared" si="46"/>
        <v>0</v>
      </c>
      <c r="M72" s="5">
        <v>0</v>
      </c>
      <c r="N72" s="5">
        <v>1</v>
      </c>
      <c r="O72" s="5">
        <v>0</v>
      </c>
      <c r="P72" s="5">
        <v>0</v>
      </c>
      <c r="Q72" s="5">
        <v>1</v>
      </c>
      <c r="R72" s="5">
        <v>0</v>
      </c>
      <c r="S72" s="5">
        <v>1</v>
      </c>
      <c r="T72" s="5">
        <v>1</v>
      </c>
      <c r="U72" s="5">
        <v>0</v>
      </c>
      <c r="V72" s="5">
        <v>0</v>
      </c>
      <c r="W72" s="5">
        <v>0</v>
      </c>
      <c r="X72" s="5">
        <v>0</v>
      </c>
      <c r="Y72" s="5">
        <v>0</v>
      </c>
      <c r="Z72" s="5">
        <v>0</v>
      </c>
      <c r="AA72" s="5">
        <v>0</v>
      </c>
      <c r="AB72" s="5">
        <v>0</v>
      </c>
      <c r="AC72" s="5">
        <v>0</v>
      </c>
      <c r="AD72" s="5">
        <v>0</v>
      </c>
      <c r="AE72" s="5">
        <v>0</v>
      </c>
      <c r="AF72" s="5">
        <v>0</v>
      </c>
      <c r="AG72" s="5">
        <v>0</v>
      </c>
      <c r="AH72" s="5">
        <v>0</v>
      </c>
      <c r="AI72" s="5">
        <v>0</v>
      </c>
      <c r="AJ72" s="5">
        <v>0</v>
      </c>
      <c r="AK72" s="5">
        <v>0</v>
      </c>
      <c r="AL72">
        <v>1974</v>
      </c>
    </row>
    <row r="73" spans="1:38" ht="12.75">
      <c r="A73" t="s">
        <v>310</v>
      </c>
      <c r="B73" t="s">
        <v>311</v>
      </c>
      <c r="C73" s="9">
        <v>13</v>
      </c>
      <c r="D73" s="9">
        <v>0</v>
      </c>
      <c r="E73">
        <v>0</v>
      </c>
      <c r="F73">
        <v>0</v>
      </c>
      <c r="G73">
        <v>0</v>
      </c>
      <c r="H73" s="5">
        <f t="shared" si="43"/>
        <v>0</v>
      </c>
      <c r="I73" s="5">
        <f t="shared" si="44"/>
        <v>0</v>
      </c>
      <c r="J73" s="5">
        <v>0</v>
      </c>
      <c r="K73" s="5">
        <f t="shared" si="45"/>
        <v>0</v>
      </c>
      <c r="L73" s="5">
        <f t="shared" si="46"/>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5">
        <v>0</v>
      </c>
      <c r="AF73" s="5">
        <v>0</v>
      </c>
      <c r="AG73" s="5">
        <v>0</v>
      </c>
      <c r="AH73" s="5">
        <v>0</v>
      </c>
      <c r="AI73" s="5">
        <v>0</v>
      </c>
      <c r="AJ73" s="5">
        <v>0</v>
      </c>
      <c r="AK73" s="5">
        <v>0</v>
      </c>
      <c r="AL73">
        <v>1974</v>
      </c>
    </row>
    <row r="74" spans="1:38" ht="12.75">
      <c r="A74" t="s">
        <v>312</v>
      </c>
      <c r="B74" t="s">
        <v>313</v>
      </c>
      <c r="C74" s="9">
        <v>18</v>
      </c>
      <c r="D74" s="9">
        <v>3</v>
      </c>
      <c r="E74">
        <v>0</v>
      </c>
      <c r="F74">
        <v>1</v>
      </c>
      <c r="G74">
        <v>0</v>
      </c>
      <c r="H74" s="5">
        <f t="shared" si="43"/>
        <v>0.16666666666666666</v>
      </c>
      <c r="I74" s="5">
        <f t="shared" si="44"/>
        <v>0.08333333333333333</v>
      </c>
      <c r="J74" s="5">
        <v>0.15277777777777776</v>
      </c>
      <c r="K74" s="5">
        <f t="shared" si="45"/>
        <v>0</v>
      </c>
      <c r="L74" s="5">
        <f t="shared" si="46"/>
        <v>0</v>
      </c>
      <c r="M74" s="5">
        <v>0</v>
      </c>
      <c r="N74" s="5">
        <v>0</v>
      </c>
      <c r="O74" s="5">
        <v>0</v>
      </c>
      <c r="P74" s="5">
        <v>0</v>
      </c>
      <c r="Q74" s="5">
        <v>0</v>
      </c>
      <c r="R74" s="5">
        <v>0</v>
      </c>
      <c r="S74" s="5">
        <v>1</v>
      </c>
      <c r="T74" s="5">
        <v>0</v>
      </c>
      <c r="U74" s="5">
        <v>0</v>
      </c>
      <c r="V74" s="5">
        <v>0</v>
      </c>
      <c r="W74" s="5">
        <v>0</v>
      </c>
      <c r="X74" s="5">
        <v>0</v>
      </c>
      <c r="Y74" s="5">
        <v>0</v>
      </c>
      <c r="Z74" s="5">
        <v>0</v>
      </c>
      <c r="AA74" s="5">
        <v>0</v>
      </c>
      <c r="AB74" s="5">
        <v>0</v>
      </c>
      <c r="AC74" s="5">
        <v>0</v>
      </c>
      <c r="AD74" s="5">
        <v>0</v>
      </c>
      <c r="AE74" s="5">
        <v>0</v>
      </c>
      <c r="AF74" s="5">
        <v>0</v>
      </c>
      <c r="AG74" s="5">
        <v>0</v>
      </c>
      <c r="AH74" s="5">
        <v>0</v>
      </c>
      <c r="AI74" s="5">
        <v>0</v>
      </c>
      <c r="AJ74" s="5">
        <v>0</v>
      </c>
      <c r="AK74" s="5">
        <v>0</v>
      </c>
      <c r="AL74">
        <v>1975</v>
      </c>
    </row>
    <row r="75" spans="1:38" ht="12.75">
      <c r="A75" t="s">
        <v>314</v>
      </c>
      <c r="B75" t="s">
        <v>315</v>
      </c>
      <c r="C75" s="9">
        <v>11</v>
      </c>
      <c r="D75" s="9">
        <v>4</v>
      </c>
      <c r="E75">
        <v>0</v>
      </c>
      <c r="F75">
        <v>3</v>
      </c>
      <c r="G75">
        <v>0</v>
      </c>
      <c r="H75" s="5">
        <f t="shared" si="43"/>
        <v>0.36363636363636365</v>
      </c>
      <c r="I75" s="5">
        <f t="shared" si="44"/>
        <v>0.25</v>
      </c>
      <c r="J75" s="5">
        <v>0.2727272727272727</v>
      </c>
      <c r="K75" s="5">
        <f t="shared" si="45"/>
        <v>0</v>
      </c>
      <c r="L75" s="5">
        <f t="shared" si="46"/>
        <v>0</v>
      </c>
      <c r="M75" s="5">
        <v>0</v>
      </c>
      <c r="N75" s="5">
        <v>0</v>
      </c>
      <c r="O75" s="5">
        <v>0</v>
      </c>
      <c r="P75" s="5">
        <v>1</v>
      </c>
      <c r="Q75" s="5">
        <v>0</v>
      </c>
      <c r="R75" s="5">
        <v>0</v>
      </c>
      <c r="S75" s="5">
        <v>1</v>
      </c>
      <c r="T75" s="5">
        <v>1</v>
      </c>
      <c r="U75" s="5">
        <v>0</v>
      </c>
      <c r="V75" s="5">
        <v>0</v>
      </c>
      <c r="W75" s="5">
        <v>0</v>
      </c>
      <c r="X75" s="5">
        <v>0</v>
      </c>
      <c r="Y75" s="5">
        <v>0</v>
      </c>
      <c r="Z75" s="5">
        <v>0</v>
      </c>
      <c r="AA75" s="5">
        <v>0</v>
      </c>
      <c r="AB75" s="5">
        <v>0</v>
      </c>
      <c r="AC75" s="5">
        <v>0</v>
      </c>
      <c r="AD75" s="5">
        <v>0</v>
      </c>
      <c r="AE75" s="5">
        <v>0</v>
      </c>
      <c r="AF75" s="5">
        <v>0</v>
      </c>
      <c r="AG75" s="5">
        <v>0</v>
      </c>
      <c r="AH75" s="5">
        <v>0</v>
      </c>
      <c r="AI75" s="5">
        <v>0</v>
      </c>
      <c r="AJ75" s="5">
        <v>0</v>
      </c>
      <c r="AK75" s="5">
        <v>0</v>
      </c>
      <c r="AL75">
        <v>1975</v>
      </c>
    </row>
    <row r="76" spans="1:38" ht="12.75">
      <c r="A76" t="s">
        <v>316</v>
      </c>
      <c r="B76" t="s">
        <v>317</v>
      </c>
      <c r="C76" s="9">
        <v>16</v>
      </c>
      <c r="D76" s="9">
        <v>3</v>
      </c>
      <c r="E76">
        <v>0</v>
      </c>
      <c r="F76">
        <v>2</v>
      </c>
      <c r="G76">
        <v>0</v>
      </c>
      <c r="H76" s="5">
        <f t="shared" si="43"/>
        <v>0.1875</v>
      </c>
      <c r="I76" s="5">
        <f t="shared" si="44"/>
        <v>0.16666666666666666</v>
      </c>
      <c r="J76" s="5">
        <v>0.15625</v>
      </c>
      <c r="K76" s="5">
        <f t="shared" si="45"/>
        <v>0</v>
      </c>
      <c r="L76" s="5">
        <f t="shared" si="46"/>
        <v>0</v>
      </c>
      <c r="M76" s="5">
        <v>0</v>
      </c>
      <c r="N76" s="5">
        <v>0</v>
      </c>
      <c r="O76" s="5">
        <v>0</v>
      </c>
      <c r="P76" s="5">
        <v>1</v>
      </c>
      <c r="Q76" s="5">
        <v>0</v>
      </c>
      <c r="R76" s="5">
        <v>0</v>
      </c>
      <c r="S76" s="5">
        <v>1</v>
      </c>
      <c r="T76" s="5">
        <v>0</v>
      </c>
      <c r="U76" s="5">
        <v>0</v>
      </c>
      <c r="V76" s="5">
        <v>0</v>
      </c>
      <c r="W76" s="5">
        <v>0</v>
      </c>
      <c r="X76" s="5">
        <v>0</v>
      </c>
      <c r="Y76" s="5">
        <v>0</v>
      </c>
      <c r="Z76" s="5">
        <v>0</v>
      </c>
      <c r="AA76" s="5">
        <v>0</v>
      </c>
      <c r="AB76" s="5">
        <v>0</v>
      </c>
      <c r="AC76" s="5">
        <v>0</v>
      </c>
      <c r="AD76" s="5">
        <v>0</v>
      </c>
      <c r="AE76" s="5">
        <v>0</v>
      </c>
      <c r="AF76" s="5">
        <v>0</v>
      </c>
      <c r="AG76" s="5">
        <v>0</v>
      </c>
      <c r="AH76" s="5">
        <v>0</v>
      </c>
      <c r="AI76" s="5">
        <v>0</v>
      </c>
      <c r="AJ76" s="5">
        <v>0</v>
      </c>
      <c r="AK76" s="5">
        <v>0</v>
      </c>
      <c r="AL76">
        <v>1975</v>
      </c>
    </row>
    <row r="77" spans="1:38" ht="12.75">
      <c r="A77" t="s">
        <v>318</v>
      </c>
      <c r="B77" t="s">
        <v>319</v>
      </c>
      <c r="C77" s="9">
        <v>34</v>
      </c>
      <c r="D77" s="9">
        <v>8</v>
      </c>
      <c r="E77">
        <v>1</v>
      </c>
      <c r="F77">
        <v>2</v>
      </c>
      <c r="G77">
        <v>3</v>
      </c>
      <c r="H77" s="5">
        <f t="shared" si="43"/>
        <v>0.23529411764705882</v>
      </c>
      <c r="I77" s="5">
        <f t="shared" si="44"/>
        <v>0.16666666666666666</v>
      </c>
      <c r="J77" s="5">
        <v>0.19607843137254902</v>
      </c>
      <c r="K77" s="5">
        <f t="shared" si="45"/>
        <v>0.029411764705882353</v>
      </c>
      <c r="L77" s="5">
        <f t="shared" si="46"/>
        <v>0.25</v>
      </c>
      <c r="M77" s="5">
        <v>0.022058823529411763</v>
      </c>
      <c r="N77" s="5">
        <v>0</v>
      </c>
      <c r="O77" s="5">
        <v>1</v>
      </c>
      <c r="P77" s="5">
        <v>0</v>
      </c>
      <c r="Q77" s="5">
        <v>0</v>
      </c>
      <c r="R77" s="5">
        <v>0</v>
      </c>
      <c r="S77" s="5">
        <v>1</v>
      </c>
      <c r="T77" s="5">
        <v>0</v>
      </c>
      <c r="U77" s="5">
        <v>0</v>
      </c>
      <c r="V77" s="5">
        <v>0</v>
      </c>
      <c r="W77" s="5">
        <v>0</v>
      </c>
      <c r="X77" s="5">
        <v>0</v>
      </c>
      <c r="Y77" s="5">
        <v>0</v>
      </c>
      <c r="Z77" s="5">
        <v>0</v>
      </c>
      <c r="AA77" s="5">
        <v>0</v>
      </c>
      <c r="AB77" s="5">
        <v>0</v>
      </c>
      <c r="AC77" s="5">
        <v>0</v>
      </c>
      <c r="AD77" s="5">
        <v>0</v>
      </c>
      <c r="AE77" s="5">
        <v>1</v>
      </c>
      <c r="AF77" s="5">
        <v>0</v>
      </c>
      <c r="AG77" s="5">
        <v>0</v>
      </c>
      <c r="AH77" s="5">
        <v>0</v>
      </c>
      <c r="AI77" s="5">
        <v>0</v>
      </c>
      <c r="AJ77" s="5">
        <v>1</v>
      </c>
      <c r="AK77" s="5">
        <v>1</v>
      </c>
      <c r="AL77">
        <v>1975</v>
      </c>
    </row>
    <row r="78" spans="1:38" ht="12.75">
      <c r="A78" t="s">
        <v>320</v>
      </c>
      <c r="B78" t="s">
        <v>321</v>
      </c>
      <c r="C78" s="9">
        <v>49</v>
      </c>
      <c r="D78" s="9">
        <v>15</v>
      </c>
      <c r="E78">
        <v>0</v>
      </c>
      <c r="F78">
        <v>2</v>
      </c>
      <c r="G78">
        <v>0</v>
      </c>
      <c r="H78" s="5">
        <f t="shared" si="43"/>
        <v>0.30612244897959184</v>
      </c>
      <c r="I78" s="5">
        <f t="shared" si="44"/>
        <v>0.16666666666666666</v>
      </c>
      <c r="J78" s="5">
        <v>0.25510204081632654</v>
      </c>
      <c r="K78" s="5">
        <f t="shared" si="45"/>
        <v>0</v>
      </c>
      <c r="L78" s="5">
        <f t="shared" si="46"/>
        <v>0</v>
      </c>
      <c r="M78" s="5">
        <v>0</v>
      </c>
      <c r="N78" s="5">
        <v>1</v>
      </c>
      <c r="O78" s="5">
        <v>0</v>
      </c>
      <c r="P78" s="5">
        <v>0</v>
      </c>
      <c r="Q78" s="5">
        <v>0</v>
      </c>
      <c r="R78" s="5">
        <v>0</v>
      </c>
      <c r="S78" s="5">
        <v>1</v>
      </c>
      <c r="T78" s="5">
        <v>0</v>
      </c>
      <c r="U78" s="5">
        <v>0</v>
      </c>
      <c r="V78" s="5">
        <v>0</v>
      </c>
      <c r="W78" s="5">
        <v>0</v>
      </c>
      <c r="X78" s="5">
        <v>0</v>
      </c>
      <c r="Y78" s="5">
        <v>0</v>
      </c>
      <c r="Z78" s="5">
        <v>0</v>
      </c>
      <c r="AA78" s="5">
        <v>0</v>
      </c>
      <c r="AB78" s="5">
        <v>0</v>
      </c>
      <c r="AC78" s="5">
        <v>0</v>
      </c>
      <c r="AD78" s="5">
        <v>0</v>
      </c>
      <c r="AE78" s="5">
        <v>0</v>
      </c>
      <c r="AF78" s="5">
        <v>0</v>
      </c>
      <c r="AG78" s="5">
        <v>0</v>
      </c>
      <c r="AH78" s="5">
        <v>0</v>
      </c>
      <c r="AI78" s="5">
        <v>0</v>
      </c>
      <c r="AJ78" s="5">
        <v>0</v>
      </c>
      <c r="AK78" s="5">
        <v>0</v>
      </c>
      <c r="AL78">
        <v>1975</v>
      </c>
    </row>
    <row r="79" spans="1:38" ht="12.75">
      <c r="A79" t="s">
        <v>322</v>
      </c>
      <c r="B79" t="s">
        <v>323</v>
      </c>
      <c r="C79" s="9">
        <v>20</v>
      </c>
      <c r="D79" s="9">
        <v>4</v>
      </c>
      <c r="E79">
        <v>0</v>
      </c>
      <c r="F79">
        <v>2</v>
      </c>
      <c r="G79">
        <v>0</v>
      </c>
      <c r="H79" s="5">
        <f t="shared" si="43"/>
        <v>0.2</v>
      </c>
      <c r="I79" s="5">
        <f t="shared" si="44"/>
        <v>0.16666666666666666</v>
      </c>
      <c r="J79" s="5">
        <v>0.16666666666666669</v>
      </c>
      <c r="K79" s="5">
        <f t="shared" si="45"/>
        <v>0</v>
      </c>
      <c r="L79" s="5">
        <f t="shared" si="46"/>
        <v>0</v>
      </c>
      <c r="M79" s="5">
        <v>0</v>
      </c>
      <c r="N79" s="5">
        <v>1</v>
      </c>
      <c r="O79" s="5">
        <v>0</v>
      </c>
      <c r="P79" s="5">
        <v>0</v>
      </c>
      <c r="Q79" s="5">
        <v>0</v>
      </c>
      <c r="R79" s="5">
        <v>0</v>
      </c>
      <c r="S79" s="5">
        <v>1</v>
      </c>
      <c r="T79" s="5">
        <v>0</v>
      </c>
      <c r="U79" s="5">
        <v>0</v>
      </c>
      <c r="V79" s="5">
        <v>0</v>
      </c>
      <c r="W79" s="5">
        <v>0</v>
      </c>
      <c r="X79" s="5">
        <v>0</v>
      </c>
      <c r="Y79" s="5">
        <v>0</v>
      </c>
      <c r="Z79" s="5">
        <v>0</v>
      </c>
      <c r="AA79" s="5">
        <v>0</v>
      </c>
      <c r="AB79" s="5">
        <v>0</v>
      </c>
      <c r="AC79" s="5">
        <v>0</v>
      </c>
      <c r="AD79" s="5">
        <v>0</v>
      </c>
      <c r="AE79" s="5">
        <v>0</v>
      </c>
      <c r="AF79" s="5">
        <v>0</v>
      </c>
      <c r="AG79" s="5">
        <v>0</v>
      </c>
      <c r="AH79" s="5">
        <v>0</v>
      </c>
      <c r="AI79" s="5">
        <v>0</v>
      </c>
      <c r="AJ79" s="5">
        <v>0</v>
      </c>
      <c r="AK79" s="5">
        <v>0</v>
      </c>
      <c r="AL79">
        <v>1975</v>
      </c>
    </row>
    <row r="80" spans="1:38" ht="12.75">
      <c r="A80" t="s">
        <v>324</v>
      </c>
      <c r="B80" t="s">
        <v>325</v>
      </c>
      <c r="C80" s="9">
        <v>17</v>
      </c>
      <c r="D80" s="9">
        <v>8</v>
      </c>
      <c r="E80">
        <v>0</v>
      </c>
      <c r="F80">
        <v>2</v>
      </c>
      <c r="G80">
        <v>0</v>
      </c>
      <c r="H80" s="5">
        <f t="shared" si="43"/>
        <v>0.47058823529411764</v>
      </c>
      <c r="I80" s="5">
        <f t="shared" si="44"/>
        <v>0.16666666666666666</v>
      </c>
      <c r="J80" s="5">
        <v>0.39215686274509803</v>
      </c>
      <c r="K80" s="5">
        <f t="shared" si="45"/>
        <v>0</v>
      </c>
      <c r="L80" s="5">
        <f t="shared" si="46"/>
        <v>0</v>
      </c>
      <c r="M80" s="5">
        <v>0</v>
      </c>
      <c r="N80" s="5">
        <v>0</v>
      </c>
      <c r="O80" s="5">
        <v>0</v>
      </c>
      <c r="P80" s="5">
        <v>1</v>
      </c>
      <c r="Q80" s="5">
        <v>0</v>
      </c>
      <c r="R80" s="5">
        <v>0</v>
      </c>
      <c r="S80" s="5">
        <v>1</v>
      </c>
      <c r="T80" s="5">
        <v>0</v>
      </c>
      <c r="U80" s="5">
        <v>0</v>
      </c>
      <c r="V80" s="5">
        <v>0</v>
      </c>
      <c r="W80" s="5">
        <v>0</v>
      </c>
      <c r="X80" s="5">
        <v>0</v>
      </c>
      <c r="Y80" s="5">
        <v>0</v>
      </c>
      <c r="Z80" s="5">
        <v>0</v>
      </c>
      <c r="AA80" s="5">
        <v>0</v>
      </c>
      <c r="AB80" s="5">
        <v>0</v>
      </c>
      <c r="AC80" s="5">
        <v>0</v>
      </c>
      <c r="AD80" s="5">
        <v>0</v>
      </c>
      <c r="AE80" s="5">
        <v>0</v>
      </c>
      <c r="AF80" s="5">
        <v>0</v>
      </c>
      <c r="AG80" s="5">
        <v>0</v>
      </c>
      <c r="AH80" s="5">
        <v>0</v>
      </c>
      <c r="AI80" s="5">
        <v>0</v>
      </c>
      <c r="AJ80" s="5">
        <v>0</v>
      </c>
      <c r="AK80" s="5">
        <v>0</v>
      </c>
      <c r="AL80">
        <v>1975</v>
      </c>
    </row>
    <row r="81" spans="1:38" ht="12.75">
      <c r="A81" t="s">
        <v>326</v>
      </c>
      <c r="B81" t="s">
        <v>327</v>
      </c>
      <c r="C81" s="9">
        <v>47</v>
      </c>
      <c r="D81" s="9">
        <v>5</v>
      </c>
      <c r="E81">
        <v>5</v>
      </c>
      <c r="F81">
        <v>3</v>
      </c>
      <c r="G81">
        <v>5</v>
      </c>
      <c r="H81" s="5">
        <f t="shared" si="43"/>
        <v>0.10638297872340426</v>
      </c>
      <c r="I81" s="5">
        <f t="shared" si="44"/>
        <v>0.25</v>
      </c>
      <c r="J81" s="5">
        <v>0.0797872340425532</v>
      </c>
      <c r="K81" s="5">
        <f t="shared" si="45"/>
        <v>0.10638297872340426</v>
      </c>
      <c r="L81" s="5">
        <f t="shared" si="46"/>
        <v>0.4166666666666667</v>
      </c>
      <c r="M81" s="5">
        <v>0.06205673758865248</v>
      </c>
      <c r="N81" s="5">
        <v>0</v>
      </c>
      <c r="O81" s="5">
        <v>1</v>
      </c>
      <c r="P81" s="5">
        <v>1</v>
      </c>
      <c r="Q81" s="5">
        <v>0</v>
      </c>
      <c r="R81" s="5">
        <v>0</v>
      </c>
      <c r="S81" s="5">
        <v>1</v>
      </c>
      <c r="T81" s="5">
        <v>0</v>
      </c>
      <c r="U81" s="5">
        <v>0</v>
      </c>
      <c r="V81" s="5">
        <v>0</v>
      </c>
      <c r="W81" s="5">
        <v>0</v>
      </c>
      <c r="X81" s="5">
        <v>0</v>
      </c>
      <c r="Y81" s="5">
        <v>0</v>
      </c>
      <c r="Z81" s="5">
        <v>0</v>
      </c>
      <c r="AA81" s="5">
        <v>1</v>
      </c>
      <c r="AB81" s="5">
        <v>1</v>
      </c>
      <c r="AC81" s="5">
        <v>1</v>
      </c>
      <c r="AD81" s="5">
        <v>0</v>
      </c>
      <c r="AE81" s="5">
        <v>1</v>
      </c>
      <c r="AF81" s="5">
        <v>0</v>
      </c>
      <c r="AG81" s="5">
        <v>0</v>
      </c>
      <c r="AH81" s="5">
        <v>0</v>
      </c>
      <c r="AI81" s="5">
        <v>0</v>
      </c>
      <c r="AJ81" s="5">
        <v>1</v>
      </c>
      <c r="AK81" s="5">
        <v>0</v>
      </c>
      <c r="AL81">
        <v>1975</v>
      </c>
    </row>
    <row r="82" spans="1:38" ht="12.75">
      <c r="A82" t="s">
        <v>328</v>
      </c>
      <c r="B82" t="s">
        <v>329</v>
      </c>
      <c r="C82" s="9">
        <v>94</v>
      </c>
      <c r="D82" s="9">
        <v>3</v>
      </c>
      <c r="E82">
        <v>29</v>
      </c>
      <c r="F82">
        <v>1</v>
      </c>
      <c r="G82">
        <v>5</v>
      </c>
      <c r="H82" s="5">
        <f t="shared" si="43"/>
        <v>0.031914893617021274</v>
      </c>
      <c r="I82" s="5">
        <f t="shared" si="44"/>
        <v>0.08333333333333333</v>
      </c>
      <c r="J82" s="5">
        <v>0.029255319148936167</v>
      </c>
      <c r="K82" s="5">
        <f t="shared" si="45"/>
        <v>0.30851063829787234</v>
      </c>
      <c r="L82" s="5">
        <f t="shared" si="46"/>
        <v>0.4166666666666667</v>
      </c>
      <c r="M82" s="5">
        <v>0.1799645390070922</v>
      </c>
      <c r="N82" s="5">
        <v>0</v>
      </c>
      <c r="O82" s="5">
        <v>0</v>
      </c>
      <c r="P82" s="5">
        <v>0</v>
      </c>
      <c r="Q82" s="5">
        <v>0</v>
      </c>
      <c r="R82" s="5">
        <v>0</v>
      </c>
      <c r="S82" s="5">
        <v>1</v>
      </c>
      <c r="T82" s="5">
        <v>0</v>
      </c>
      <c r="U82" s="5">
        <v>0</v>
      </c>
      <c r="V82" s="5">
        <v>0</v>
      </c>
      <c r="W82" s="5">
        <v>0</v>
      </c>
      <c r="X82" s="5">
        <v>0</v>
      </c>
      <c r="Y82" s="5">
        <v>0</v>
      </c>
      <c r="Z82" s="5">
        <v>1</v>
      </c>
      <c r="AA82" s="5">
        <v>0</v>
      </c>
      <c r="AB82" s="5">
        <v>0</v>
      </c>
      <c r="AC82" s="5">
        <v>1</v>
      </c>
      <c r="AD82" s="5">
        <v>0</v>
      </c>
      <c r="AE82" s="5">
        <v>1</v>
      </c>
      <c r="AF82" s="5">
        <v>0</v>
      </c>
      <c r="AG82" s="5">
        <v>0</v>
      </c>
      <c r="AH82" s="5">
        <v>0</v>
      </c>
      <c r="AI82" s="5">
        <v>1</v>
      </c>
      <c r="AJ82" s="5">
        <v>0</v>
      </c>
      <c r="AK82" s="5">
        <v>1</v>
      </c>
      <c r="AL82">
        <v>1975</v>
      </c>
    </row>
    <row r="83" spans="1:38" ht="12.75">
      <c r="A83" t="s">
        <v>330</v>
      </c>
      <c r="B83" t="s">
        <v>331</v>
      </c>
      <c r="C83" s="9">
        <v>68</v>
      </c>
      <c r="D83" s="9">
        <v>2</v>
      </c>
      <c r="E83">
        <v>17</v>
      </c>
      <c r="F83">
        <v>0</v>
      </c>
      <c r="G83">
        <v>4</v>
      </c>
      <c r="H83" s="5">
        <f t="shared" si="43"/>
        <v>0.029411764705882353</v>
      </c>
      <c r="I83" s="5">
        <f t="shared" si="44"/>
        <v>0</v>
      </c>
      <c r="J83" s="5">
        <v>0.029411764705882353</v>
      </c>
      <c r="K83" s="5">
        <f t="shared" si="45"/>
        <v>0.25</v>
      </c>
      <c r="L83" s="5">
        <f t="shared" si="46"/>
        <v>0.3333333333333333</v>
      </c>
      <c r="M83" s="5">
        <v>0.16666666666666669</v>
      </c>
      <c r="N83" s="5">
        <v>0</v>
      </c>
      <c r="O83" s="5">
        <v>0</v>
      </c>
      <c r="P83" s="5">
        <v>0</v>
      </c>
      <c r="Q83" s="5">
        <v>0</v>
      </c>
      <c r="R83" s="5">
        <v>0</v>
      </c>
      <c r="S83" s="5">
        <v>0</v>
      </c>
      <c r="T83" s="5">
        <v>0</v>
      </c>
      <c r="U83" s="5">
        <v>0</v>
      </c>
      <c r="V83" s="5">
        <v>0</v>
      </c>
      <c r="W83" s="5">
        <v>0</v>
      </c>
      <c r="X83" s="5">
        <v>0</v>
      </c>
      <c r="Y83" s="5">
        <v>0</v>
      </c>
      <c r="Z83" s="5">
        <v>0</v>
      </c>
      <c r="AA83" s="5">
        <v>0</v>
      </c>
      <c r="AB83" s="5">
        <v>0</v>
      </c>
      <c r="AC83" s="5">
        <v>1</v>
      </c>
      <c r="AD83" s="5">
        <v>0</v>
      </c>
      <c r="AE83" s="5">
        <v>1</v>
      </c>
      <c r="AF83" s="5">
        <v>0</v>
      </c>
      <c r="AG83" s="5">
        <v>0</v>
      </c>
      <c r="AH83" s="5">
        <v>0</v>
      </c>
      <c r="AI83" s="5">
        <v>1</v>
      </c>
      <c r="AJ83" s="5">
        <v>0</v>
      </c>
      <c r="AK83" s="5">
        <v>1</v>
      </c>
      <c r="AL83">
        <v>1975</v>
      </c>
    </row>
    <row r="84" spans="1:38" ht="12.75">
      <c r="A84" t="s">
        <v>332</v>
      </c>
      <c r="B84" t="s">
        <v>333</v>
      </c>
      <c r="C84" s="9">
        <v>47</v>
      </c>
      <c r="D84" s="9">
        <v>0</v>
      </c>
      <c r="E84">
        <v>13</v>
      </c>
      <c r="F84">
        <v>0</v>
      </c>
      <c r="G84">
        <v>4</v>
      </c>
      <c r="H84" s="5">
        <f t="shared" si="43"/>
        <v>0</v>
      </c>
      <c r="I84" s="5">
        <f t="shared" si="44"/>
        <v>0</v>
      </c>
      <c r="J84" s="5">
        <v>0</v>
      </c>
      <c r="K84" s="5">
        <f t="shared" si="45"/>
        <v>0.2765957446808511</v>
      </c>
      <c r="L84" s="5">
        <f t="shared" si="46"/>
        <v>0.3333333333333333</v>
      </c>
      <c r="M84" s="5">
        <v>0.1843971631205674</v>
      </c>
      <c r="N84" s="5">
        <v>0</v>
      </c>
      <c r="O84" s="5">
        <v>0</v>
      </c>
      <c r="P84" s="5">
        <v>0</v>
      </c>
      <c r="Q84" s="5">
        <v>0</v>
      </c>
      <c r="R84" s="5">
        <v>0</v>
      </c>
      <c r="S84" s="5">
        <v>0</v>
      </c>
      <c r="T84" s="5">
        <v>0</v>
      </c>
      <c r="U84" s="5">
        <v>0</v>
      </c>
      <c r="V84" s="5">
        <v>0</v>
      </c>
      <c r="W84" s="5">
        <v>0</v>
      </c>
      <c r="X84" s="5">
        <v>0</v>
      </c>
      <c r="Y84" s="5">
        <v>0</v>
      </c>
      <c r="Z84" s="5">
        <v>0</v>
      </c>
      <c r="AA84" s="5">
        <v>0</v>
      </c>
      <c r="AB84" s="5">
        <v>0</v>
      </c>
      <c r="AC84" s="5">
        <v>1</v>
      </c>
      <c r="AD84" s="5">
        <v>0</v>
      </c>
      <c r="AE84" s="5">
        <v>1</v>
      </c>
      <c r="AF84" s="5">
        <v>0</v>
      </c>
      <c r="AG84" s="5">
        <v>0</v>
      </c>
      <c r="AH84" s="5">
        <v>0</v>
      </c>
      <c r="AI84" s="5">
        <v>1</v>
      </c>
      <c r="AJ84" s="5">
        <v>0</v>
      </c>
      <c r="AK84" s="5">
        <v>1</v>
      </c>
      <c r="AL84">
        <v>1975</v>
      </c>
    </row>
    <row r="85" spans="1:38" ht="12.75">
      <c r="A85" t="s">
        <v>334</v>
      </c>
      <c r="B85" t="s">
        <v>335</v>
      </c>
      <c r="C85" s="9">
        <v>48</v>
      </c>
      <c r="D85" s="9">
        <v>0</v>
      </c>
      <c r="E85">
        <v>12</v>
      </c>
      <c r="F85">
        <v>0</v>
      </c>
      <c r="G85">
        <v>4</v>
      </c>
      <c r="H85" s="5">
        <f t="shared" si="43"/>
        <v>0</v>
      </c>
      <c r="I85" s="5">
        <f t="shared" si="44"/>
        <v>0</v>
      </c>
      <c r="J85" s="5">
        <v>0</v>
      </c>
      <c r="K85" s="5">
        <f t="shared" si="45"/>
        <v>0.25</v>
      </c>
      <c r="L85" s="5">
        <f t="shared" si="46"/>
        <v>0.3333333333333333</v>
      </c>
      <c r="M85" s="5">
        <v>0.16666666666666669</v>
      </c>
      <c r="N85" s="5">
        <v>0</v>
      </c>
      <c r="O85" s="5">
        <v>0</v>
      </c>
      <c r="P85" s="5">
        <v>0</v>
      </c>
      <c r="Q85" s="5">
        <v>0</v>
      </c>
      <c r="R85" s="5">
        <v>0</v>
      </c>
      <c r="S85" s="5">
        <v>0</v>
      </c>
      <c r="T85" s="5">
        <v>0</v>
      </c>
      <c r="U85" s="5">
        <v>0</v>
      </c>
      <c r="V85" s="5">
        <v>0</v>
      </c>
      <c r="W85" s="5">
        <v>0</v>
      </c>
      <c r="X85" s="5">
        <v>0</v>
      </c>
      <c r="Y85" s="5">
        <v>0</v>
      </c>
      <c r="Z85" s="5">
        <v>0</v>
      </c>
      <c r="AA85" s="5">
        <v>0</v>
      </c>
      <c r="AB85" s="5">
        <v>0</v>
      </c>
      <c r="AC85" s="5">
        <v>1</v>
      </c>
      <c r="AD85" s="5">
        <v>0</v>
      </c>
      <c r="AE85" s="5">
        <v>1</v>
      </c>
      <c r="AF85" s="5">
        <v>0</v>
      </c>
      <c r="AG85" s="5">
        <v>0</v>
      </c>
      <c r="AH85" s="5">
        <v>0</v>
      </c>
      <c r="AI85" s="5">
        <v>1</v>
      </c>
      <c r="AJ85" s="5">
        <v>0</v>
      </c>
      <c r="AK85" s="5">
        <v>1</v>
      </c>
      <c r="AL85">
        <v>1975</v>
      </c>
    </row>
    <row r="86" spans="1:38" ht="12.75">
      <c r="A86" t="s">
        <v>336</v>
      </c>
      <c r="B86" t="s">
        <v>337</v>
      </c>
      <c r="C86" s="9">
        <v>104</v>
      </c>
      <c r="D86" s="9">
        <v>9</v>
      </c>
      <c r="E86">
        <v>20</v>
      </c>
      <c r="F86">
        <v>3</v>
      </c>
      <c r="G86">
        <v>5</v>
      </c>
      <c r="H86" s="5">
        <f t="shared" si="43"/>
        <v>0.08653846153846154</v>
      </c>
      <c r="I86" s="5">
        <f t="shared" si="44"/>
        <v>0.25</v>
      </c>
      <c r="J86" s="5">
        <v>0.06490384615384615</v>
      </c>
      <c r="K86" s="5">
        <f t="shared" si="45"/>
        <v>0.19230769230769232</v>
      </c>
      <c r="L86" s="5">
        <f t="shared" si="46"/>
        <v>0.4166666666666667</v>
      </c>
      <c r="M86" s="5">
        <v>0.11217948717948718</v>
      </c>
      <c r="N86" s="5">
        <v>1</v>
      </c>
      <c r="O86" s="5">
        <v>1</v>
      </c>
      <c r="P86" s="5">
        <v>1</v>
      </c>
      <c r="Q86" s="5">
        <v>0</v>
      </c>
      <c r="R86" s="5">
        <v>0</v>
      </c>
      <c r="S86" s="5">
        <v>0</v>
      </c>
      <c r="T86" s="5">
        <v>0</v>
      </c>
      <c r="U86" s="5">
        <v>0</v>
      </c>
      <c r="V86" s="5">
        <v>0</v>
      </c>
      <c r="W86" s="5">
        <v>0</v>
      </c>
      <c r="X86" s="5">
        <v>0</v>
      </c>
      <c r="Y86" s="5">
        <v>0</v>
      </c>
      <c r="Z86" s="5">
        <v>0</v>
      </c>
      <c r="AA86" s="5">
        <v>0</v>
      </c>
      <c r="AB86" s="5">
        <v>1</v>
      </c>
      <c r="AC86" s="5">
        <v>1</v>
      </c>
      <c r="AD86" s="5">
        <v>0</v>
      </c>
      <c r="AE86" s="5">
        <v>1</v>
      </c>
      <c r="AF86" s="5">
        <v>0</v>
      </c>
      <c r="AG86" s="5">
        <v>0</v>
      </c>
      <c r="AH86" s="5">
        <v>1</v>
      </c>
      <c r="AI86" s="5">
        <v>0</v>
      </c>
      <c r="AJ86" s="5">
        <v>0</v>
      </c>
      <c r="AK86" s="5">
        <v>1</v>
      </c>
      <c r="AL86">
        <v>1976</v>
      </c>
    </row>
    <row r="87" spans="1:38" ht="12.75">
      <c r="A87" t="s">
        <v>338</v>
      </c>
      <c r="B87" t="s">
        <v>339</v>
      </c>
      <c r="C87" s="9">
        <v>26</v>
      </c>
      <c r="D87" s="9">
        <v>2</v>
      </c>
      <c r="E87">
        <v>0</v>
      </c>
      <c r="F87">
        <v>1</v>
      </c>
      <c r="G87">
        <v>0</v>
      </c>
      <c r="H87" s="5">
        <f t="shared" si="43"/>
        <v>0.07692307692307693</v>
      </c>
      <c r="I87" s="5">
        <f t="shared" si="44"/>
        <v>0.08333333333333333</v>
      </c>
      <c r="J87" s="5">
        <v>0.07051282051282051</v>
      </c>
      <c r="K87" s="5">
        <f t="shared" si="45"/>
        <v>0</v>
      </c>
      <c r="L87" s="5">
        <f t="shared" si="46"/>
        <v>0</v>
      </c>
      <c r="M87" s="5">
        <v>0</v>
      </c>
      <c r="N87" s="5">
        <v>0</v>
      </c>
      <c r="O87" s="5">
        <v>0</v>
      </c>
      <c r="P87" s="5">
        <v>0</v>
      </c>
      <c r="Q87" s="5">
        <v>0</v>
      </c>
      <c r="R87" s="5">
        <v>0</v>
      </c>
      <c r="S87" s="5">
        <v>1</v>
      </c>
      <c r="T87" s="5">
        <v>0</v>
      </c>
      <c r="U87" s="5">
        <v>0</v>
      </c>
      <c r="V87" s="5">
        <v>0</v>
      </c>
      <c r="W87" s="5">
        <v>0</v>
      </c>
      <c r="X87" s="5">
        <v>0</v>
      </c>
      <c r="Y87" s="5">
        <v>0</v>
      </c>
      <c r="Z87" s="5">
        <v>0</v>
      </c>
      <c r="AA87" s="5">
        <v>0</v>
      </c>
      <c r="AB87" s="5">
        <v>0</v>
      </c>
      <c r="AC87" s="5">
        <v>0</v>
      </c>
      <c r="AD87" s="5">
        <v>0</v>
      </c>
      <c r="AE87" s="5">
        <v>0</v>
      </c>
      <c r="AF87" s="5">
        <v>0</v>
      </c>
      <c r="AG87" s="5">
        <v>0</v>
      </c>
      <c r="AH87" s="5">
        <v>0</v>
      </c>
      <c r="AI87" s="5">
        <v>0</v>
      </c>
      <c r="AJ87" s="5">
        <v>0</v>
      </c>
      <c r="AK87" s="5">
        <v>0</v>
      </c>
      <c r="AL87">
        <v>1976</v>
      </c>
    </row>
    <row r="88" spans="1:38" ht="12.75">
      <c r="A88" t="s">
        <v>340</v>
      </c>
      <c r="B88" t="s">
        <v>341</v>
      </c>
      <c r="C88" s="9">
        <v>31</v>
      </c>
      <c r="D88" s="9">
        <v>8</v>
      </c>
      <c r="E88">
        <v>1</v>
      </c>
      <c r="F88">
        <v>2</v>
      </c>
      <c r="G88">
        <v>1</v>
      </c>
      <c r="H88" s="5">
        <f t="shared" si="43"/>
        <v>0.25806451612903225</v>
      </c>
      <c r="I88" s="5">
        <f t="shared" si="44"/>
        <v>0.16666666666666666</v>
      </c>
      <c r="J88" s="5">
        <v>0.21505376344086022</v>
      </c>
      <c r="K88" s="5">
        <f t="shared" si="45"/>
        <v>0.03225806451612903</v>
      </c>
      <c r="L88" s="5">
        <f t="shared" si="46"/>
        <v>0.08333333333333333</v>
      </c>
      <c r="M88" s="5">
        <v>0.029569892473118278</v>
      </c>
      <c r="N88" s="5">
        <v>0</v>
      </c>
      <c r="O88" s="5">
        <v>0</v>
      </c>
      <c r="P88" s="5">
        <v>1</v>
      </c>
      <c r="Q88" s="5">
        <v>0</v>
      </c>
      <c r="R88" s="5">
        <v>0</v>
      </c>
      <c r="S88" s="5">
        <v>1</v>
      </c>
      <c r="T88" s="5">
        <v>0</v>
      </c>
      <c r="U88" s="5">
        <v>0</v>
      </c>
      <c r="V88" s="5">
        <v>0</v>
      </c>
      <c r="W88" s="5">
        <v>0</v>
      </c>
      <c r="X88" s="5">
        <v>0</v>
      </c>
      <c r="Y88" s="5">
        <v>0</v>
      </c>
      <c r="Z88" s="5">
        <v>0</v>
      </c>
      <c r="AA88" s="5">
        <v>0</v>
      </c>
      <c r="AB88" s="5">
        <v>0</v>
      </c>
      <c r="AC88" s="5">
        <v>0</v>
      </c>
      <c r="AD88" s="5">
        <v>0</v>
      </c>
      <c r="AE88" s="5">
        <v>0</v>
      </c>
      <c r="AF88" s="5">
        <v>0</v>
      </c>
      <c r="AG88" s="5">
        <v>0</v>
      </c>
      <c r="AH88" s="5">
        <v>0</v>
      </c>
      <c r="AI88" s="5">
        <v>0</v>
      </c>
      <c r="AJ88" s="5">
        <v>1</v>
      </c>
      <c r="AK88" s="5">
        <v>0</v>
      </c>
      <c r="AL88">
        <v>1976</v>
      </c>
    </row>
    <row r="89" spans="1:38" ht="12.75">
      <c r="A89" t="s">
        <v>342</v>
      </c>
      <c r="B89" t="s">
        <v>343</v>
      </c>
      <c r="C89" s="9">
        <v>19</v>
      </c>
      <c r="D89" s="9">
        <v>6</v>
      </c>
      <c r="E89">
        <v>0</v>
      </c>
      <c r="F89">
        <v>3</v>
      </c>
      <c r="G89">
        <v>0</v>
      </c>
      <c r="H89" s="5">
        <f t="shared" si="43"/>
        <v>0.3157894736842105</v>
      </c>
      <c r="I89" s="5">
        <f t="shared" si="44"/>
        <v>0.25</v>
      </c>
      <c r="J89" s="5">
        <v>0.23684210526315788</v>
      </c>
      <c r="K89" s="5">
        <f t="shared" si="45"/>
        <v>0</v>
      </c>
      <c r="L89" s="5">
        <f t="shared" si="46"/>
        <v>0</v>
      </c>
      <c r="M89" s="5">
        <v>0</v>
      </c>
      <c r="N89" s="5">
        <v>0</v>
      </c>
      <c r="O89" s="5">
        <v>0</v>
      </c>
      <c r="P89" s="5">
        <v>1</v>
      </c>
      <c r="Q89" s="5">
        <v>0</v>
      </c>
      <c r="R89" s="5">
        <v>0</v>
      </c>
      <c r="S89" s="5">
        <v>1</v>
      </c>
      <c r="T89" s="5">
        <v>1</v>
      </c>
      <c r="U89" s="5">
        <v>0</v>
      </c>
      <c r="V89" s="5">
        <v>0</v>
      </c>
      <c r="W89" s="5">
        <v>0</v>
      </c>
      <c r="X89" s="5">
        <v>0</v>
      </c>
      <c r="Y89" s="5">
        <v>0</v>
      </c>
      <c r="Z89" s="5">
        <v>0</v>
      </c>
      <c r="AA89" s="5">
        <v>0</v>
      </c>
      <c r="AB89" s="5">
        <v>0</v>
      </c>
      <c r="AC89" s="5">
        <v>0</v>
      </c>
      <c r="AD89" s="5">
        <v>0</v>
      </c>
      <c r="AE89" s="5">
        <v>0</v>
      </c>
      <c r="AF89" s="5">
        <v>0</v>
      </c>
      <c r="AG89" s="5">
        <v>0</v>
      </c>
      <c r="AH89" s="5">
        <v>0</v>
      </c>
      <c r="AI89" s="5">
        <v>0</v>
      </c>
      <c r="AJ89" s="5">
        <v>0</v>
      </c>
      <c r="AK89" s="5">
        <v>0</v>
      </c>
      <c r="AL89">
        <v>1976</v>
      </c>
    </row>
    <row r="90" spans="1:38" ht="12.75">
      <c r="A90" t="s">
        <v>344</v>
      </c>
      <c r="B90" t="s">
        <v>345</v>
      </c>
      <c r="C90" s="9">
        <v>92</v>
      </c>
      <c r="D90" s="9">
        <v>1</v>
      </c>
      <c r="E90">
        <v>28</v>
      </c>
      <c r="F90">
        <v>0</v>
      </c>
      <c r="G90">
        <v>5</v>
      </c>
      <c r="H90" s="5">
        <f t="shared" si="43"/>
        <v>0.010869565217391304</v>
      </c>
      <c r="I90" s="5">
        <f t="shared" si="44"/>
        <v>0</v>
      </c>
      <c r="J90" s="5">
        <v>0.010869565217391304</v>
      </c>
      <c r="K90" s="5">
        <f t="shared" si="45"/>
        <v>0.30434782608695654</v>
      </c>
      <c r="L90" s="5">
        <f t="shared" si="46"/>
        <v>0.4166666666666667</v>
      </c>
      <c r="M90" s="5">
        <v>0.17753623188405798</v>
      </c>
      <c r="N90" s="5">
        <v>0</v>
      </c>
      <c r="O90" s="5">
        <v>0</v>
      </c>
      <c r="P90" s="5">
        <v>0</v>
      </c>
      <c r="Q90" s="5">
        <v>0</v>
      </c>
      <c r="R90" s="5">
        <v>0</v>
      </c>
      <c r="S90" s="5">
        <v>0</v>
      </c>
      <c r="T90" s="5">
        <v>0</v>
      </c>
      <c r="U90" s="5">
        <v>0</v>
      </c>
      <c r="V90" s="5">
        <v>0</v>
      </c>
      <c r="W90" s="5">
        <v>0</v>
      </c>
      <c r="X90" s="5">
        <v>0</v>
      </c>
      <c r="Y90" s="5">
        <v>0</v>
      </c>
      <c r="Z90" s="5">
        <v>1</v>
      </c>
      <c r="AA90" s="5">
        <v>0</v>
      </c>
      <c r="AB90" s="5">
        <v>0</v>
      </c>
      <c r="AC90" s="5">
        <v>1</v>
      </c>
      <c r="AD90" s="5">
        <v>0</v>
      </c>
      <c r="AE90" s="5">
        <v>1</v>
      </c>
      <c r="AF90" s="5">
        <v>0</v>
      </c>
      <c r="AG90" s="5">
        <v>0</v>
      </c>
      <c r="AH90" s="5">
        <v>0</v>
      </c>
      <c r="AI90" s="5">
        <v>1</v>
      </c>
      <c r="AJ90" s="5">
        <v>0</v>
      </c>
      <c r="AK90" s="5">
        <v>1</v>
      </c>
      <c r="AL90">
        <v>1976</v>
      </c>
    </row>
    <row r="91" spans="1:38" ht="12.75">
      <c r="A91" t="s">
        <v>346</v>
      </c>
      <c r="B91" t="s">
        <v>347</v>
      </c>
      <c r="C91" s="9">
        <v>77</v>
      </c>
      <c r="D91" s="9">
        <v>14</v>
      </c>
      <c r="E91">
        <v>0</v>
      </c>
      <c r="F91">
        <v>3</v>
      </c>
      <c r="G91">
        <v>0</v>
      </c>
      <c r="H91" s="5">
        <f t="shared" si="43"/>
        <v>0.18181818181818182</v>
      </c>
      <c r="I91" s="5">
        <f t="shared" si="44"/>
        <v>0.25</v>
      </c>
      <c r="J91" s="5">
        <v>0.13636363636363635</v>
      </c>
      <c r="K91" s="5">
        <f t="shared" si="45"/>
        <v>0</v>
      </c>
      <c r="L91" s="5">
        <f t="shared" si="46"/>
        <v>0</v>
      </c>
      <c r="M91" s="5">
        <v>0</v>
      </c>
      <c r="N91" s="5">
        <v>1</v>
      </c>
      <c r="O91" s="5">
        <v>0</v>
      </c>
      <c r="P91" s="5">
        <v>1</v>
      </c>
      <c r="Q91" s="5">
        <v>0</v>
      </c>
      <c r="R91" s="5">
        <v>0</v>
      </c>
      <c r="S91" s="5">
        <v>1</v>
      </c>
      <c r="T91" s="5">
        <v>0</v>
      </c>
      <c r="U91" s="5">
        <v>0</v>
      </c>
      <c r="V91" s="5">
        <v>0</v>
      </c>
      <c r="W91" s="5">
        <v>0</v>
      </c>
      <c r="X91" s="5">
        <v>0</v>
      </c>
      <c r="Y91" s="5">
        <v>0</v>
      </c>
      <c r="Z91" s="5">
        <v>0</v>
      </c>
      <c r="AA91" s="5">
        <v>0</v>
      </c>
      <c r="AB91" s="5">
        <v>0</v>
      </c>
      <c r="AC91" s="5">
        <v>0</v>
      </c>
      <c r="AD91" s="5">
        <v>0</v>
      </c>
      <c r="AE91" s="5">
        <v>0</v>
      </c>
      <c r="AF91" s="5">
        <v>0</v>
      </c>
      <c r="AG91" s="5">
        <v>0</v>
      </c>
      <c r="AH91" s="5">
        <v>0</v>
      </c>
      <c r="AI91" s="5">
        <v>0</v>
      </c>
      <c r="AJ91" s="5">
        <v>0</v>
      </c>
      <c r="AK91" s="5">
        <v>0</v>
      </c>
      <c r="AL91">
        <v>1977</v>
      </c>
    </row>
    <row r="92" spans="1:38" ht="12.75">
      <c r="A92" t="s">
        <v>348</v>
      </c>
      <c r="B92" t="s">
        <v>349</v>
      </c>
      <c r="C92" s="9">
        <v>93</v>
      </c>
      <c r="D92" s="9">
        <v>28</v>
      </c>
      <c r="E92">
        <v>0</v>
      </c>
      <c r="F92">
        <v>2</v>
      </c>
      <c r="G92">
        <v>0</v>
      </c>
      <c r="H92" s="5">
        <f t="shared" si="43"/>
        <v>0.3010752688172043</v>
      </c>
      <c r="I92" s="5">
        <f t="shared" si="44"/>
        <v>0.16666666666666666</v>
      </c>
      <c r="J92" s="5">
        <v>0.2508960573476703</v>
      </c>
      <c r="K92" s="5">
        <f t="shared" si="45"/>
        <v>0</v>
      </c>
      <c r="L92" s="5">
        <f t="shared" si="46"/>
        <v>0</v>
      </c>
      <c r="M92" s="5">
        <v>0</v>
      </c>
      <c r="N92" s="5">
        <v>1</v>
      </c>
      <c r="O92" s="5">
        <v>0</v>
      </c>
      <c r="P92" s="5">
        <v>0</v>
      </c>
      <c r="Q92" s="5">
        <v>0</v>
      </c>
      <c r="R92" s="5">
        <v>0</v>
      </c>
      <c r="S92" s="5">
        <v>1</v>
      </c>
      <c r="T92" s="5">
        <v>0</v>
      </c>
      <c r="U92" s="5">
        <v>0</v>
      </c>
      <c r="V92" s="5">
        <v>0</v>
      </c>
      <c r="W92" s="5">
        <v>0</v>
      </c>
      <c r="X92" s="5">
        <v>0</v>
      </c>
      <c r="Y92" s="5">
        <v>0</v>
      </c>
      <c r="Z92" s="5">
        <v>0</v>
      </c>
      <c r="AA92" s="5">
        <v>0</v>
      </c>
      <c r="AB92" s="5">
        <v>0</v>
      </c>
      <c r="AC92" s="5">
        <v>0</v>
      </c>
      <c r="AD92" s="5">
        <v>0</v>
      </c>
      <c r="AE92" s="5">
        <v>0</v>
      </c>
      <c r="AF92" s="5">
        <v>0</v>
      </c>
      <c r="AG92" s="5">
        <v>0</v>
      </c>
      <c r="AH92" s="5">
        <v>0</v>
      </c>
      <c r="AI92" s="5">
        <v>0</v>
      </c>
      <c r="AJ92" s="5">
        <v>0</v>
      </c>
      <c r="AK92" s="5">
        <v>0</v>
      </c>
      <c r="AL92">
        <v>1977</v>
      </c>
    </row>
    <row r="93" spans="1:38" ht="12.75">
      <c r="A93" t="s">
        <v>350</v>
      </c>
      <c r="B93" t="s">
        <v>351</v>
      </c>
      <c r="C93" s="9">
        <v>21</v>
      </c>
      <c r="D93" s="9">
        <v>7</v>
      </c>
      <c r="E93">
        <v>0</v>
      </c>
      <c r="F93">
        <v>2</v>
      </c>
      <c r="G93">
        <v>0</v>
      </c>
      <c r="H93" s="5">
        <f t="shared" si="43"/>
        <v>0.3333333333333333</v>
      </c>
      <c r="I93" s="5">
        <f t="shared" si="44"/>
        <v>0.16666666666666666</v>
      </c>
      <c r="J93" s="5">
        <v>0.2777777777777778</v>
      </c>
      <c r="K93" s="5">
        <f t="shared" si="45"/>
        <v>0</v>
      </c>
      <c r="L93" s="5">
        <f t="shared" si="46"/>
        <v>0</v>
      </c>
      <c r="M93" s="5">
        <v>0</v>
      </c>
      <c r="N93" s="5">
        <v>0</v>
      </c>
      <c r="O93" s="5">
        <v>0</v>
      </c>
      <c r="P93" s="5">
        <v>1</v>
      </c>
      <c r="Q93" s="5">
        <v>0</v>
      </c>
      <c r="R93" s="5">
        <v>0</v>
      </c>
      <c r="S93" s="5">
        <v>1</v>
      </c>
      <c r="T93" s="5">
        <v>0</v>
      </c>
      <c r="U93" s="5">
        <v>0</v>
      </c>
      <c r="V93" s="5">
        <v>0</v>
      </c>
      <c r="W93" s="5">
        <v>0</v>
      </c>
      <c r="X93" s="5">
        <v>0</v>
      </c>
      <c r="Y93" s="5">
        <v>0</v>
      </c>
      <c r="Z93" s="5">
        <v>0</v>
      </c>
      <c r="AA93" s="5">
        <v>0</v>
      </c>
      <c r="AB93" s="5">
        <v>0</v>
      </c>
      <c r="AC93" s="5">
        <v>0</v>
      </c>
      <c r="AD93" s="5">
        <v>0</v>
      </c>
      <c r="AE93" s="5">
        <v>0</v>
      </c>
      <c r="AF93" s="5">
        <v>0</v>
      </c>
      <c r="AG93" s="5">
        <v>0</v>
      </c>
      <c r="AH93" s="5">
        <v>0</v>
      </c>
      <c r="AI93" s="5">
        <v>0</v>
      </c>
      <c r="AJ93" s="5">
        <v>0</v>
      </c>
      <c r="AK93" s="5">
        <v>0</v>
      </c>
      <c r="AL93">
        <v>1977</v>
      </c>
    </row>
    <row r="94" spans="1:38" ht="12.75">
      <c r="A94" t="s">
        <v>352</v>
      </c>
      <c r="B94" t="s">
        <v>353</v>
      </c>
      <c r="C94" s="9">
        <v>15</v>
      </c>
      <c r="D94" s="9">
        <v>5</v>
      </c>
      <c r="E94">
        <v>0</v>
      </c>
      <c r="F94">
        <v>0</v>
      </c>
      <c r="G94">
        <v>0</v>
      </c>
      <c r="H94" s="5">
        <f t="shared" si="43"/>
        <v>0.3333333333333333</v>
      </c>
      <c r="I94" s="5">
        <f t="shared" si="44"/>
        <v>0</v>
      </c>
      <c r="J94" s="5">
        <v>0.3333333333333333</v>
      </c>
      <c r="K94" s="5">
        <f t="shared" si="45"/>
        <v>0</v>
      </c>
      <c r="L94" s="5">
        <f t="shared" si="46"/>
        <v>0</v>
      </c>
      <c r="M94" s="5">
        <v>0</v>
      </c>
      <c r="N94" s="5">
        <v>0</v>
      </c>
      <c r="O94" s="5">
        <v>0</v>
      </c>
      <c r="P94" s="5">
        <v>0</v>
      </c>
      <c r="Q94" s="5">
        <v>0</v>
      </c>
      <c r="R94" s="5">
        <v>0</v>
      </c>
      <c r="S94" s="5">
        <v>0</v>
      </c>
      <c r="T94" s="5">
        <v>0</v>
      </c>
      <c r="U94" s="5">
        <v>0</v>
      </c>
      <c r="V94" s="5">
        <v>0</v>
      </c>
      <c r="W94" s="5">
        <v>0</v>
      </c>
      <c r="X94" s="5">
        <v>0</v>
      </c>
      <c r="Y94" s="5">
        <v>0</v>
      </c>
      <c r="Z94" s="5">
        <v>0</v>
      </c>
      <c r="AA94" s="5">
        <v>0</v>
      </c>
      <c r="AB94" s="5">
        <v>0</v>
      </c>
      <c r="AC94" s="5">
        <v>0</v>
      </c>
      <c r="AD94" s="5">
        <v>0</v>
      </c>
      <c r="AE94" s="5">
        <v>0</v>
      </c>
      <c r="AF94" s="5">
        <v>0</v>
      </c>
      <c r="AG94" s="5">
        <v>0</v>
      </c>
      <c r="AH94" s="5">
        <v>0</v>
      </c>
      <c r="AI94" s="5">
        <v>0</v>
      </c>
      <c r="AJ94" s="5">
        <v>0</v>
      </c>
      <c r="AK94" s="5">
        <v>0</v>
      </c>
      <c r="AL94">
        <v>1977</v>
      </c>
    </row>
    <row r="95" spans="1:38" ht="12.75">
      <c r="A95" t="s">
        <v>354</v>
      </c>
      <c r="B95" t="s">
        <v>355</v>
      </c>
      <c r="C95" s="9">
        <v>57</v>
      </c>
      <c r="D95" s="9">
        <v>3</v>
      </c>
      <c r="E95">
        <v>11</v>
      </c>
      <c r="F95">
        <v>2</v>
      </c>
      <c r="G95">
        <v>7</v>
      </c>
      <c r="H95" s="5">
        <f t="shared" si="43"/>
        <v>0.05263157894736842</v>
      </c>
      <c r="I95" s="5">
        <f t="shared" si="44"/>
        <v>0.16666666666666666</v>
      </c>
      <c r="J95" s="5">
        <v>0.043859649122807015</v>
      </c>
      <c r="K95" s="5">
        <f t="shared" si="45"/>
        <v>0.19298245614035087</v>
      </c>
      <c r="L95" s="5">
        <f t="shared" si="46"/>
        <v>0.5833333333333334</v>
      </c>
      <c r="M95" s="5">
        <v>0.08040935672514618</v>
      </c>
      <c r="N95" s="5">
        <v>0</v>
      </c>
      <c r="O95" s="5">
        <v>0</v>
      </c>
      <c r="P95" s="5">
        <v>0</v>
      </c>
      <c r="Q95" s="5">
        <v>0</v>
      </c>
      <c r="R95" s="5">
        <v>0</v>
      </c>
      <c r="S95" s="5">
        <v>1</v>
      </c>
      <c r="T95" s="5">
        <v>0</v>
      </c>
      <c r="U95" s="5">
        <v>1</v>
      </c>
      <c r="V95" s="5">
        <v>0</v>
      </c>
      <c r="W95" s="5">
        <v>0</v>
      </c>
      <c r="X95" s="5">
        <v>0</v>
      </c>
      <c r="Y95" s="5">
        <v>0</v>
      </c>
      <c r="Z95" s="5">
        <v>0</v>
      </c>
      <c r="AA95" s="5">
        <v>1</v>
      </c>
      <c r="AB95" s="5">
        <v>0</v>
      </c>
      <c r="AC95" s="5">
        <v>1</v>
      </c>
      <c r="AD95" s="5">
        <v>0</v>
      </c>
      <c r="AE95" s="5">
        <v>1</v>
      </c>
      <c r="AF95" s="5">
        <v>0</v>
      </c>
      <c r="AG95" s="5">
        <v>1</v>
      </c>
      <c r="AH95" s="5">
        <v>0</v>
      </c>
      <c r="AI95" s="5">
        <v>1</v>
      </c>
      <c r="AJ95" s="5">
        <v>1</v>
      </c>
      <c r="AK95" s="5">
        <v>1</v>
      </c>
      <c r="AL95">
        <v>1977</v>
      </c>
    </row>
    <row r="96" spans="1:38" ht="12.75">
      <c r="A96" t="s">
        <v>356</v>
      </c>
      <c r="B96" t="s">
        <v>357</v>
      </c>
      <c r="C96" s="9">
        <v>151</v>
      </c>
      <c r="D96" s="9">
        <v>83</v>
      </c>
      <c r="E96">
        <v>0</v>
      </c>
      <c r="F96">
        <v>4</v>
      </c>
      <c r="G96">
        <v>0</v>
      </c>
      <c r="H96" s="5">
        <f t="shared" si="43"/>
        <v>0.5496688741721855</v>
      </c>
      <c r="I96" s="5">
        <f t="shared" si="44"/>
        <v>0.3333333333333333</v>
      </c>
      <c r="J96" s="5">
        <v>0.3664459161147903</v>
      </c>
      <c r="K96" s="5">
        <f t="shared" si="45"/>
        <v>0</v>
      </c>
      <c r="L96" s="5">
        <f t="shared" si="46"/>
        <v>0</v>
      </c>
      <c r="M96" s="5">
        <v>0</v>
      </c>
      <c r="N96" s="5">
        <v>1</v>
      </c>
      <c r="O96" s="5">
        <v>0</v>
      </c>
      <c r="P96" s="5">
        <v>0</v>
      </c>
      <c r="Q96" s="5">
        <v>1</v>
      </c>
      <c r="R96" s="5">
        <v>0</v>
      </c>
      <c r="S96" s="5">
        <v>1</v>
      </c>
      <c r="T96" s="5">
        <v>0</v>
      </c>
      <c r="U96" s="5">
        <v>0</v>
      </c>
      <c r="V96" s="5">
        <v>1</v>
      </c>
      <c r="W96" s="5">
        <v>0</v>
      </c>
      <c r="X96" s="5">
        <v>0</v>
      </c>
      <c r="Y96" s="5">
        <v>0</v>
      </c>
      <c r="Z96" s="5">
        <v>0</v>
      </c>
      <c r="AA96" s="5">
        <v>0</v>
      </c>
      <c r="AB96" s="5">
        <v>0</v>
      </c>
      <c r="AC96" s="5">
        <v>0</v>
      </c>
      <c r="AD96" s="5">
        <v>0</v>
      </c>
      <c r="AE96" s="5">
        <v>0</v>
      </c>
      <c r="AF96" s="5">
        <v>0</v>
      </c>
      <c r="AG96" s="5">
        <v>0</v>
      </c>
      <c r="AH96" s="5">
        <v>0</v>
      </c>
      <c r="AI96" s="5">
        <v>0</v>
      </c>
      <c r="AJ96" s="5">
        <v>0</v>
      </c>
      <c r="AK96" s="5">
        <v>0</v>
      </c>
      <c r="AL96">
        <v>1977</v>
      </c>
    </row>
    <row r="97" spans="1:38" ht="12.75">
      <c r="A97" t="s">
        <v>358</v>
      </c>
      <c r="B97" t="s">
        <v>359</v>
      </c>
      <c r="C97" s="9">
        <v>36</v>
      </c>
      <c r="D97" s="9">
        <v>12</v>
      </c>
      <c r="E97">
        <v>0</v>
      </c>
      <c r="F97">
        <v>1</v>
      </c>
      <c r="G97">
        <v>0</v>
      </c>
      <c r="H97" s="5">
        <f t="shared" si="43"/>
        <v>0.3333333333333333</v>
      </c>
      <c r="I97" s="5">
        <f t="shared" si="44"/>
        <v>0.08333333333333333</v>
      </c>
      <c r="J97" s="5">
        <v>0.3055555555555555</v>
      </c>
      <c r="K97" s="5">
        <f t="shared" si="45"/>
        <v>0</v>
      </c>
      <c r="L97" s="5">
        <f t="shared" si="46"/>
        <v>0</v>
      </c>
      <c r="M97" s="5">
        <v>0</v>
      </c>
      <c r="N97" s="5">
        <v>0</v>
      </c>
      <c r="O97" s="5">
        <v>0</v>
      </c>
      <c r="P97" s="5">
        <v>0</v>
      </c>
      <c r="Q97" s="5">
        <v>0</v>
      </c>
      <c r="R97" s="5">
        <v>0</v>
      </c>
      <c r="S97" s="5">
        <v>1</v>
      </c>
      <c r="T97" s="5">
        <v>0</v>
      </c>
      <c r="U97" s="5">
        <v>0</v>
      </c>
      <c r="V97" s="5">
        <v>0</v>
      </c>
      <c r="W97" s="5">
        <v>0</v>
      </c>
      <c r="X97" s="5">
        <v>0</v>
      </c>
      <c r="Y97" s="5">
        <v>0</v>
      </c>
      <c r="Z97" s="5">
        <v>0</v>
      </c>
      <c r="AA97" s="5">
        <v>0</v>
      </c>
      <c r="AB97" s="5">
        <v>0</v>
      </c>
      <c r="AC97" s="5">
        <v>0</v>
      </c>
      <c r="AD97" s="5">
        <v>0</v>
      </c>
      <c r="AE97" s="5">
        <v>0</v>
      </c>
      <c r="AF97" s="5">
        <v>0</v>
      </c>
      <c r="AG97" s="5">
        <v>0</v>
      </c>
      <c r="AH97" s="5">
        <v>0</v>
      </c>
      <c r="AI97" s="5">
        <v>0</v>
      </c>
      <c r="AJ97" s="5">
        <v>0</v>
      </c>
      <c r="AK97" s="5">
        <v>0</v>
      </c>
      <c r="AL97">
        <v>1977</v>
      </c>
    </row>
    <row r="98" spans="1:38" ht="12.75">
      <c r="A98" t="s">
        <v>360</v>
      </c>
      <c r="B98" t="s">
        <v>361</v>
      </c>
      <c r="C98" s="9">
        <v>11</v>
      </c>
      <c r="D98" s="9">
        <v>3</v>
      </c>
      <c r="E98">
        <v>0</v>
      </c>
      <c r="F98">
        <v>1</v>
      </c>
      <c r="G98">
        <v>0</v>
      </c>
      <c r="H98" s="5">
        <f aca="true" t="shared" si="47" ref="H98:H129">D98/C98</f>
        <v>0.2727272727272727</v>
      </c>
      <c r="I98" s="5">
        <f aca="true" t="shared" si="48" ref="I98:I129">F98/12</f>
        <v>0.08333333333333333</v>
      </c>
      <c r="J98" s="5">
        <v>0.25</v>
      </c>
      <c r="K98" s="5">
        <f aca="true" t="shared" si="49" ref="K98:K129">E98/C98</f>
        <v>0</v>
      </c>
      <c r="L98" s="5">
        <f aca="true" t="shared" si="50" ref="L98:L129">G98/12</f>
        <v>0</v>
      </c>
      <c r="M98" s="5">
        <v>0</v>
      </c>
      <c r="N98" s="5">
        <v>0</v>
      </c>
      <c r="O98" s="5">
        <v>0</v>
      </c>
      <c r="P98" s="5">
        <v>0</v>
      </c>
      <c r="Q98" s="5">
        <v>0</v>
      </c>
      <c r="R98" s="5">
        <v>0</v>
      </c>
      <c r="S98" s="5">
        <v>1</v>
      </c>
      <c r="T98" s="5">
        <v>0</v>
      </c>
      <c r="U98" s="5">
        <v>0</v>
      </c>
      <c r="V98" s="5">
        <v>0</v>
      </c>
      <c r="W98" s="5">
        <v>0</v>
      </c>
      <c r="X98" s="5">
        <v>0</v>
      </c>
      <c r="Y98" s="5">
        <v>0</v>
      </c>
      <c r="Z98" s="5">
        <v>0</v>
      </c>
      <c r="AA98" s="5">
        <v>0</v>
      </c>
      <c r="AB98" s="5">
        <v>0</v>
      </c>
      <c r="AC98" s="5">
        <v>0</v>
      </c>
      <c r="AD98" s="5">
        <v>0</v>
      </c>
      <c r="AE98" s="5">
        <v>0</v>
      </c>
      <c r="AF98" s="5">
        <v>0</v>
      </c>
      <c r="AG98" s="5">
        <v>0</v>
      </c>
      <c r="AH98" s="5">
        <v>0</v>
      </c>
      <c r="AI98" s="5">
        <v>0</v>
      </c>
      <c r="AJ98" s="5">
        <v>0</v>
      </c>
      <c r="AK98" s="5">
        <v>0</v>
      </c>
      <c r="AL98">
        <v>1977</v>
      </c>
    </row>
    <row r="99" spans="1:38" ht="12.75">
      <c r="A99" t="s">
        <v>362</v>
      </c>
      <c r="B99" t="s">
        <v>363</v>
      </c>
      <c r="C99" s="9">
        <v>7</v>
      </c>
      <c r="D99" s="9">
        <v>3</v>
      </c>
      <c r="E99">
        <v>0</v>
      </c>
      <c r="F99">
        <v>1</v>
      </c>
      <c r="G99">
        <v>0</v>
      </c>
      <c r="H99" s="5">
        <f t="shared" si="47"/>
        <v>0.42857142857142855</v>
      </c>
      <c r="I99" s="5">
        <f t="shared" si="48"/>
        <v>0.08333333333333333</v>
      </c>
      <c r="J99" s="5">
        <v>0.39285714285714285</v>
      </c>
      <c r="K99" s="5">
        <f t="shared" si="49"/>
        <v>0</v>
      </c>
      <c r="L99" s="5">
        <f t="shared" si="50"/>
        <v>0</v>
      </c>
      <c r="M99" s="5">
        <v>0</v>
      </c>
      <c r="N99" s="5">
        <v>0</v>
      </c>
      <c r="O99" s="5">
        <v>0</v>
      </c>
      <c r="P99" s="5">
        <v>1</v>
      </c>
      <c r="Q99" s="5">
        <v>0</v>
      </c>
      <c r="R99" s="5">
        <v>0</v>
      </c>
      <c r="S99" s="5">
        <v>0</v>
      </c>
      <c r="T99" s="5">
        <v>0</v>
      </c>
      <c r="U99" s="5">
        <v>0</v>
      </c>
      <c r="V99" s="5">
        <v>0</v>
      </c>
      <c r="W99" s="5">
        <v>0</v>
      </c>
      <c r="X99" s="5">
        <v>0</v>
      </c>
      <c r="Y99" s="5">
        <v>0</v>
      </c>
      <c r="Z99" s="5">
        <v>0</v>
      </c>
      <c r="AA99" s="5">
        <v>0</v>
      </c>
      <c r="AB99" s="5">
        <v>0</v>
      </c>
      <c r="AC99" s="5">
        <v>0</v>
      </c>
      <c r="AD99" s="5">
        <v>0</v>
      </c>
      <c r="AE99" s="5">
        <v>0</v>
      </c>
      <c r="AF99" s="5">
        <v>0</v>
      </c>
      <c r="AG99" s="5">
        <v>0</v>
      </c>
      <c r="AH99" s="5">
        <v>0</v>
      </c>
      <c r="AI99" s="5">
        <v>0</v>
      </c>
      <c r="AJ99" s="5">
        <v>0</v>
      </c>
      <c r="AK99" s="5">
        <v>0</v>
      </c>
      <c r="AL99">
        <v>1977</v>
      </c>
    </row>
    <row r="100" spans="1:38" ht="12.75">
      <c r="A100" t="s">
        <v>364</v>
      </c>
      <c r="B100" t="s">
        <v>365</v>
      </c>
      <c r="C100" s="9">
        <v>57</v>
      </c>
      <c r="D100" s="9">
        <v>16</v>
      </c>
      <c r="E100">
        <v>0</v>
      </c>
      <c r="F100">
        <v>5</v>
      </c>
      <c r="G100">
        <v>0</v>
      </c>
      <c r="H100" s="5">
        <f t="shared" si="47"/>
        <v>0.2807017543859649</v>
      </c>
      <c r="I100" s="5">
        <f t="shared" si="48"/>
        <v>0.4166666666666667</v>
      </c>
      <c r="J100" s="5">
        <v>0.16374269005847952</v>
      </c>
      <c r="K100" s="5">
        <f t="shared" si="49"/>
        <v>0</v>
      </c>
      <c r="L100" s="5">
        <f t="shared" si="50"/>
        <v>0</v>
      </c>
      <c r="M100" s="5">
        <v>0</v>
      </c>
      <c r="N100" s="5">
        <v>1</v>
      </c>
      <c r="O100" s="5">
        <v>0</v>
      </c>
      <c r="P100" s="5">
        <v>0</v>
      </c>
      <c r="Q100" s="5">
        <v>1</v>
      </c>
      <c r="R100" s="5">
        <v>0</v>
      </c>
      <c r="S100" s="5">
        <v>1</v>
      </c>
      <c r="T100" s="5">
        <v>1</v>
      </c>
      <c r="U100" s="5">
        <v>0</v>
      </c>
      <c r="V100" s="5">
        <v>1</v>
      </c>
      <c r="W100" s="5">
        <v>0</v>
      </c>
      <c r="X100" s="5">
        <v>0</v>
      </c>
      <c r="Y100" s="5">
        <v>0</v>
      </c>
      <c r="Z100" s="5">
        <v>0</v>
      </c>
      <c r="AA100" s="5">
        <v>0</v>
      </c>
      <c r="AB100" s="5">
        <v>0</v>
      </c>
      <c r="AC100" s="5">
        <v>0</v>
      </c>
      <c r="AD100" s="5">
        <v>0</v>
      </c>
      <c r="AE100" s="5">
        <v>0</v>
      </c>
      <c r="AF100" s="5">
        <v>0</v>
      </c>
      <c r="AG100" s="5">
        <v>0</v>
      </c>
      <c r="AH100" s="5">
        <v>0</v>
      </c>
      <c r="AI100" s="5">
        <v>0</v>
      </c>
      <c r="AJ100" s="5">
        <v>0</v>
      </c>
      <c r="AK100" s="5">
        <v>0</v>
      </c>
      <c r="AL100">
        <v>1977</v>
      </c>
    </row>
    <row r="101" spans="1:38" ht="12.75">
      <c r="A101" t="s">
        <v>366</v>
      </c>
      <c r="B101" t="s">
        <v>367</v>
      </c>
      <c r="C101" s="9">
        <v>15</v>
      </c>
      <c r="D101" s="9">
        <v>1</v>
      </c>
      <c r="E101">
        <v>0</v>
      </c>
      <c r="F101">
        <v>0</v>
      </c>
      <c r="G101">
        <v>0</v>
      </c>
      <c r="H101" s="5">
        <f t="shared" si="47"/>
        <v>0.06666666666666667</v>
      </c>
      <c r="I101" s="5">
        <f t="shared" si="48"/>
        <v>0</v>
      </c>
      <c r="J101" s="5">
        <v>0.06666666666666667</v>
      </c>
      <c r="K101" s="5">
        <f t="shared" si="49"/>
        <v>0</v>
      </c>
      <c r="L101" s="5">
        <f t="shared" si="50"/>
        <v>0</v>
      </c>
      <c r="M101" s="5">
        <v>0</v>
      </c>
      <c r="N101" s="5">
        <v>0</v>
      </c>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5">
        <v>0</v>
      </c>
      <c r="AG101" s="5">
        <v>0</v>
      </c>
      <c r="AH101" s="5">
        <v>0</v>
      </c>
      <c r="AI101" s="5">
        <v>0</v>
      </c>
      <c r="AJ101" s="5">
        <v>0</v>
      </c>
      <c r="AK101" s="5">
        <v>0</v>
      </c>
      <c r="AL101">
        <v>1977</v>
      </c>
    </row>
    <row r="102" spans="1:38" ht="12.75">
      <c r="A102" t="s">
        <v>368</v>
      </c>
      <c r="B102" t="s">
        <v>369</v>
      </c>
      <c r="C102" s="9">
        <v>29</v>
      </c>
      <c r="D102" s="9">
        <v>11</v>
      </c>
      <c r="E102">
        <v>0</v>
      </c>
      <c r="F102">
        <v>2</v>
      </c>
      <c r="G102">
        <v>0</v>
      </c>
      <c r="H102" s="5">
        <f t="shared" si="47"/>
        <v>0.3793103448275862</v>
      </c>
      <c r="I102" s="5">
        <f t="shared" si="48"/>
        <v>0.16666666666666666</v>
      </c>
      <c r="J102" s="5">
        <v>0.3160919540229885</v>
      </c>
      <c r="K102" s="5">
        <f t="shared" si="49"/>
        <v>0</v>
      </c>
      <c r="L102" s="5">
        <f t="shared" si="50"/>
        <v>0</v>
      </c>
      <c r="M102" s="5">
        <v>0</v>
      </c>
      <c r="N102" s="5">
        <v>0</v>
      </c>
      <c r="O102" s="5">
        <v>0</v>
      </c>
      <c r="P102" s="5">
        <v>0</v>
      </c>
      <c r="Q102" s="5">
        <v>1</v>
      </c>
      <c r="R102" s="5">
        <v>0</v>
      </c>
      <c r="S102" s="5">
        <v>1</v>
      </c>
      <c r="T102" s="5">
        <v>0</v>
      </c>
      <c r="U102" s="5">
        <v>0</v>
      </c>
      <c r="V102" s="5">
        <v>0</v>
      </c>
      <c r="W102" s="5">
        <v>0</v>
      </c>
      <c r="X102" s="5">
        <v>0</v>
      </c>
      <c r="Y102" s="5">
        <v>0</v>
      </c>
      <c r="Z102" s="5">
        <v>0</v>
      </c>
      <c r="AA102" s="5">
        <v>0</v>
      </c>
      <c r="AB102" s="5">
        <v>0</v>
      </c>
      <c r="AC102" s="5">
        <v>0</v>
      </c>
      <c r="AD102" s="5">
        <v>0</v>
      </c>
      <c r="AE102" s="5">
        <v>0</v>
      </c>
      <c r="AF102" s="5">
        <v>0</v>
      </c>
      <c r="AG102" s="5">
        <v>0</v>
      </c>
      <c r="AH102" s="5">
        <v>0</v>
      </c>
      <c r="AI102" s="5">
        <v>0</v>
      </c>
      <c r="AJ102" s="5">
        <v>0</v>
      </c>
      <c r="AK102" s="5">
        <v>0</v>
      </c>
      <c r="AL102">
        <v>1977</v>
      </c>
    </row>
    <row r="103" spans="1:38" ht="12.75">
      <c r="A103" t="s">
        <v>370</v>
      </c>
      <c r="B103" t="s">
        <v>371</v>
      </c>
      <c r="C103" s="9">
        <v>15</v>
      </c>
      <c r="D103" s="9">
        <v>2</v>
      </c>
      <c r="E103">
        <v>0</v>
      </c>
      <c r="F103">
        <v>0</v>
      </c>
      <c r="G103">
        <v>0</v>
      </c>
      <c r="H103" s="5">
        <f t="shared" si="47"/>
        <v>0.13333333333333333</v>
      </c>
      <c r="I103" s="5">
        <f t="shared" si="48"/>
        <v>0</v>
      </c>
      <c r="J103" s="5">
        <v>0.13333333333333333</v>
      </c>
      <c r="K103" s="5">
        <f t="shared" si="49"/>
        <v>0</v>
      </c>
      <c r="L103" s="5">
        <f t="shared" si="50"/>
        <v>0</v>
      </c>
      <c r="M103" s="5">
        <v>0</v>
      </c>
      <c r="N103" s="5">
        <v>0</v>
      </c>
      <c r="O103" s="5">
        <v>0</v>
      </c>
      <c r="P103" s="5">
        <v>0</v>
      </c>
      <c r="Q103" s="5">
        <v>0</v>
      </c>
      <c r="R103" s="5">
        <v>0</v>
      </c>
      <c r="S103" s="5">
        <v>0</v>
      </c>
      <c r="T103" s="5">
        <v>0</v>
      </c>
      <c r="U103" s="5">
        <v>0</v>
      </c>
      <c r="V103" s="5">
        <v>0</v>
      </c>
      <c r="W103" s="5">
        <v>0</v>
      </c>
      <c r="X103" s="5">
        <v>0</v>
      </c>
      <c r="Y103" s="5">
        <v>0</v>
      </c>
      <c r="Z103" s="5">
        <v>0</v>
      </c>
      <c r="AA103" s="5">
        <v>0</v>
      </c>
      <c r="AB103" s="5">
        <v>0</v>
      </c>
      <c r="AC103" s="5">
        <v>0</v>
      </c>
      <c r="AD103" s="5">
        <v>0</v>
      </c>
      <c r="AE103" s="5">
        <v>0</v>
      </c>
      <c r="AF103" s="5">
        <v>0</v>
      </c>
      <c r="AG103" s="5">
        <v>0</v>
      </c>
      <c r="AH103" s="5">
        <v>0</v>
      </c>
      <c r="AI103" s="5">
        <v>0</v>
      </c>
      <c r="AJ103" s="5">
        <v>0</v>
      </c>
      <c r="AK103" s="5">
        <v>0</v>
      </c>
      <c r="AL103">
        <v>1978</v>
      </c>
    </row>
    <row r="104" spans="1:38" ht="12.75">
      <c r="A104" t="s">
        <v>372</v>
      </c>
      <c r="B104" t="s">
        <v>373</v>
      </c>
      <c r="C104" s="9">
        <v>115</v>
      </c>
      <c r="D104" s="9">
        <v>47</v>
      </c>
      <c r="E104">
        <v>0</v>
      </c>
      <c r="F104">
        <v>2</v>
      </c>
      <c r="G104">
        <v>0</v>
      </c>
      <c r="H104" s="5">
        <f t="shared" si="47"/>
        <v>0.40869565217391307</v>
      </c>
      <c r="I104" s="5">
        <f t="shared" si="48"/>
        <v>0.16666666666666666</v>
      </c>
      <c r="J104" s="5">
        <v>0.34057971014492755</v>
      </c>
      <c r="K104" s="5">
        <f t="shared" si="49"/>
        <v>0</v>
      </c>
      <c r="L104" s="5">
        <f t="shared" si="50"/>
        <v>0</v>
      </c>
      <c r="M104" s="5">
        <v>0</v>
      </c>
      <c r="N104" s="5">
        <v>1</v>
      </c>
      <c r="O104" s="5">
        <v>0</v>
      </c>
      <c r="P104" s="5">
        <v>0</v>
      </c>
      <c r="Q104" s="5">
        <v>0</v>
      </c>
      <c r="R104" s="5">
        <v>0</v>
      </c>
      <c r="S104" s="5">
        <v>1</v>
      </c>
      <c r="T104" s="5">
        <v>0</v>
      </c>
      <c r="U104" s="5">
        <v>0</v>
      </c>
      <c r="V104" s="5">
        <v>0</v>
      </c>
      <c r="W104" s="5">
        <v>0</v>
      </c>
      <c r="X104" s="5">
        <v>0</v>
      </c>
      <c r="Y104" s="5">
        <v>0</v>
      </c>
      <c r="Z104" s="5">
        <v>0</v>
      </c>
      <c r="AA104" s="5">
        <v>0</v>
      </c>
      <c r="AB104" s="5">
        <v>0</v>
      </c>
      <c r="AC104" s="5">
        <v>0</v>
      </c>
      <c r="AD104" s="5">
        <v>0</v>
      </c>
      <c r="AE104" s="5">
        <v>0</v>
      </c>
      <c r="AF104" s="5">
        <v>0</v>
      </c>
      <c r="AG104" s="5">
        <v>0</v>
      </c>
      <c r="AH104" s="5">
        <v>0</v>
      </c>
      <c r="AI104" s="5">
        <v>0</v>
      </c>
      <c r="AJ104" s="5">
        <v>0</v>
      </c>
      <c r="AK104" s="5">
        <v>0</v>
      </c>
      <c r="AL104">
        <v>1978</v>
      </c>
    </row>
    <row r="105" spans="1:38" ht="12.75">
      <c r="A105" t="s">
        <v>374</v>
      </c>
      <c r="B105" t="s">
        <v>375</v>
      </c>
      <c r="C105" s="9">
        <v>45</v>
      </c>
      <c r="D105" s="9">
        <v>17</v>
      </c>
      <c r="E105">
        <v>0</v>
      </c>
      <c r="F105">
        <v>2</v>
      </c>
      <c r="G105">
        <v>0</v>
      </c>
      <c r="H105" s="5">
        <f t="shared" si="47"/>
        <v>0.37777777777777777</v>
      </c>
      <c r="I105" s="5">
        <f t="shared" si="48"/>
        <v>0.16666666666666666</v>
      </c>
      <c r="J105" s="5">
        <v>0.3148148148148148</v>
      </c>
      <c r="K105" s="5">
        <f t="shared" si="49"/>
        <v>0</v>
      </c>
      <c r="L105" s="5">
        <f t="shared" si="50"/>
        <v>0</v>
      </c>
      <c r="M105" s="5">
        <v>0</v>
      </c>
      <c r="N105" s="5">
        <v>1</v>
      </c>
      <c r="O105" s="5">
        <v>0</v>
      </c>
      <c r="P105" s="5">
        <v>0</v>
      </c>
      <c r="Q105" s="5">
        <v>0</v>
      </c>
      <c r="R105" s="5">
        <v>0</v>
      </c>
      <c r="S105" s="5">
        <v>1</v>
      </c>
      <c r="T105" s="5">
        <v>0</v>
      </c>
      <c r="U105" s="5">
        <v>0</v>
      </c>
      <c r="V105" s="5">
        <v>0</v>
      </c>
      <c r="W105" s="5">
        <v>0</v>
      </c>
      <c r="X105" s="5">
        <v>0</v>
      </c>
      <c r="Y105" s="5">
        <v>0</v>
      </c>
      <c r="Z105" s="5">
        <v>0</v>
      </c>
      <c r="AA105" s="5">
        <v>0</v>
      </c>
      <c r="AB105" s="5">
        <v>0</v>
      </c>
      <c r="AC105" s="5">
        <v>0</v>
      </c>
      <c r="AD105" s="5">
        <v>0</v>
      </c>
      <c r="AE105" s="5">
        <v>0</v>
      </c>
      <c r="AF105" s="5">
        <v>0</v>
      </c>
      <c r="AG105" s="5">
        <v>0</v>
      </c>
      <c r="AH105" s="5">
        <v>0</v>
      </c>
      <c r="AI105" s="5">
        <v>0</v>
      </c>
      <c r="AJ105" s="5">
        <v>0</v>
      </c>
      <c r="AK105" s="5">
        <v>0</v>
      </c>
      <c r="AL105">
        <v>1978</v>
      </c>
    </row>
    <row r="106" spans="1:38" ht="12.75">
      <c r="A106" t="s">
        <v>376</v>
      </c>
      <c r="B106" t="s">
        <v>377</v>
      </c>
      <c r="C106" s="9">
        <v>20</v>
      </c>
      <c r="D106" s="9">
        <v>6</v>
      </c>
      <c r="E106">
        <v>0</v>
      </c>
      <c r="F106">
        <v>1</v>
      </c>
      <c r="G106">
        <v>0</v>
      </c>
      <c r="H106" s="5">
        <f t="shared" si="47"/>
        <v>0.3</v>
      </c>
      <c r="I106" s="5">
        <f t="shared" si="48"/>
        <v>0.08333333333333333</v>
      </c>
      <c r="J106" s="5">
        <v>0.275</v>
      </c>
      <c r="K106" s="5">
        <f t="shared" si="49"/>
        <v>0</v>
      </c>
      <c r="L106" s="5">
        <f t="shared" si="50"/>
        <v>0</v>
      </c>
      <c r="M106" s="5">
        <v>0</v>
      </c>
      <c r="N106" s="5">
        <v>0</v>
      </c>
      <c r="O106" s="5">
        <v>0</v>
      </c>
      <c r="P106" s="5">
        <v>0</v>
      </c>
      <c r="Q106" s="5">
        <v>0</v>
      </c>
      <c r="R106" s="5">
        <v>0</v>
      </c>
      <c r="S106" s="5">
        <v>1</v>
      </c>
      <c r="T106" s="5">
        <v>0</v>
      </c>
      <c r="U106" s="5">
        <v>0</v>
      </c>
      <c r="V106" s="5">
        <v>0</v>
      </c>
      <c r="W106" s="5">
        <v>0</v>
      </c>
      <c r="X106" s="5">
        <v>0</v>
      </c>
      <c r="Y106" s="5">
        <v>0</v>
      </c>
      <c r="Z106" s="5">
        <v>0</v>
      </c>
      <c r="AA106" s="5">
        <v>0</v>
      </c>
      <c r="AB106" s="5">
        <v>0</v>
      </c>
      <c r="AC106" s="5">
        <v>0</v>
      </c>
      <c r="AD106" s="5">
        <v>0</v>
      </c>
      <c r="AE106" s="5">
        <v>0</v>
      </c>
      <c r="AF106" s="5">
        <v>0</v>
      </c>
      <c r="AG106" s="5">
        <v>0</v>
      </c>
      <c r="AH106" s="5">
        <v>0</v>
      </c>
      <c r="AI106" s="5">
        <v>0</v>
      </c>
      <c r="AJ106" s="5">
        <v>0</v>
      </c>
      <c r="AK106" s="5">
        <v>0</v>
      </c>
      <c r="AL106">
        <v>1978</v>
      </c>
    </row>
    <row r="107" spans="1:38" ht="12.75">
      <c r="A107" t="s">
        <v>378</v>
      </c>
      <c r="B107" t="s">
        <v>379</v>
      </c>
      <c r="C107" s="9">
        <v>59</v>
      </c>
      <c r="D107" s="9">
        <v>28</v>
      </c>
      <c r="E107">
        <v>0</v>
      </c>
      <c r="F107">
        <v>2</v>
      </c>
      <c r="G107">
        <v>0</v>
      </c>
      <c r="H107" s="5">
        <f t="shared" si="47"/>
        <v>0.4745762711864407</v>
      </c>
      <c r="I107" s="5">
        <f t="shared" si="48"/>
        <v>0.16666666666666666</v>
      </c>
      <c r="J107" s="5">
        <v>0.3954802259887006</v>
      </c>
      <c r="K107" s="5">
        <f t="shared" si="49"/>
        <v>0</v>
      </c>
      <c r="L107" s="5">
        <f t="shared" si="50"/>
        <v>0</v>
      </c>
      <c r="M107" s="5">
        <v>0</v>
      </c>
      <c r="N107" s="5">
        <v>1</v>
      </c>
      <c r="O107" s="5">
        <v>0</v>
      </c>
      <c r="P107" s="5">
        <v>0</v>
      </c>
      <c r="Q107" s="5">
        <v>0</v>
      </c>
      <c r="R107" s="5">
        <v>0</v>
      </c>
      <c r="S107" s="5">
        <v>1</v>
      </c>
      <c r="T107" s="5">
        <v>0</v>
      </c>
      <c r="U107" s="5">
        <v>0</v>
      </c>
      <c r="V107" s="5">
        <v>0</v>
      </c>
      <c r="W107" s="5">
        <v>0</v>
      </c>
      <c r="X107" s="5">
        <v>0</v>
      </c>
      <c r="Y107" s="5">
        <v>0</v>
      </c>
      <c r="Z107" s="5">
        <v>0</v>
      </c>
      <c r="AA107" s="5">
        <v>0</v>
      </c>
      <c r="AB107" s="5">
        <v>0</v>
      </c>
      <c r="AC107" s="5">
        <v>0</v>
      </c>
      <c r="AD107" s="5">
        <v>0</v>
      </c>
      <c r="AE107" s="5">
        <v>0</v>
      </c>
      <c r="AF107" s="5">
        <v>0</v>
      </c>
      <c r="AG107" s="5">
        <v>0</v>
      </c>
      <c r="AH107" s="5">
        <v>0</v>
      </c>
      <c r="AI107" s="5">
        <v>0</v>
      </c>
      <c r="AJ107" s="5">
        <v>0</v>
      </c>
      <c r="AK107" s="5">
        <v>0</v>
      </c>
      <c r="AL107">
        <v>1978</v>
      </c>
    </row>
    <row r="108" spans="1:38" ht="12.75">
      <c r="A108" t="s">
        <v>380</v>
      </c>
      <c r="B108" t="s">
        <v>381</v>
      </c>
      <c r="C108" s="9">
        <v>36</v>
      </c>
      <c r="D108" s="9">
        <v>15</v>
      </c>
      <c r="E108">
        <v>0</v>
      </c>
      <c r="F108">
        <v>1</v>
      </c>
      <c r="G108">
        <v>0</v>
      </c>
      <c r="H108" s="5">
        <f t="shared" si="47"/>
        <v>0.4166666666666667</v>
      </c>
      <c r="I108" s="5">
        <f t="shared" si="48"/>
        <v>0.08333333333333333</v>
      </c>
      <c r="J108" s="5">
        <v>0.3819444444444445</v>
      </c>
      <c r="K108" s="5">
        <f t="shared" si="49"/>
        <v>0</v>
      </c>
      <c r="L108" s="5">
        <f t="shared" si="50"/>
        <v>0</v>
      </c>
      <c r="M108" s="5">
        <v>0</v>
      </c>
      <c r="N108" s="5">
        <v>0</v>
      </c>
      <c r="O108" s="5">
        <v>0</v>
      </c>
      <c r="P108" s="5">
        <v>0</v>
      </c>
      <c r="Q108" s="5">
        <v>0</v>
      </c>
      <c r="R108" s="5">
        <v>0</v>
      </c>
      <c r="S108" s="5">
        <v>1</v>
      </c>
      <c r="T108" s="5">
        <v>0</v>
      </c>
      <c r="U108" s="5">
        <v>0</v>
      </c>
      <c r="V108" s="5">
        <v>0</v>
      </c>
      <c r="W108" s="5">
        <v>0</v>
      </c>
      <c r="X108" s="5">
        <v>0</v>
      </c>
      <c r="Y108" s="5">
        <v>0</v>
      </c>
      <c r="Z108" s="5">
        <v>0</v>
      </c>
      <c r="AA108" s="5">
        <v>0</v>
      </c>
      <c r="AB108" s="5">
        <v>0</v>
      </c>
      <c r="AC108" s="5">
        <v>0</v>
      </c>
      <c r="AD108" s="5">
        <v>0</v>
      </c>
      <c r="AE108" s="5">
        <v>0</v>
      </c>
      <c r="AF108" s="5">
        <v>0</v>
      </c>
      <c r="AG108" s="5">
        <v>0</v>
      </c>
      <c r="AH108" s="5">
        <v>0</v>
      </c>
      <c r="AI108" s="5">
        <v>0</v>
      </c>
      <c r="AJ108" s="5">
        <v>0</v>
      </c>
      <c r="AK108" s="5">
        <v>0</v>
      </c>
      <c r="AL108">
        <v>1978</v>
      </c>
    </row>
    <row r="109" spans="1:38" ht="12.75">
      <c r="A109" t="s">
        <v>382</v>
      </c>
      <c r="B109" t="s">
        <v>383</v>
      </c>
      <c r="C109" s="9">
        <v>8</v>
      </c>
      <c r="D109" s="9">
        <v>0</v>
      </c>
      <c r="E109">
        <v>0</v>
      </c>
      <c r="F109">
        <v>0</v>
      </c>
      <c r="G109">
        <v>0</v>
      </c>
      <c r="H109" s="5">
        <f t="shared" si="47"/>
        <v>0</v>
      </c>
      <c r="I109" s="5">
        <f t="shared" si="48"/>
        <v>0</v>
      </c>
      <c r="J109" s="5">
        <v>0</v>
      </c>
      <c r="K109" s="5">
        <f t="shared" si="49"/>
        <v>0</v>
      </c>
      <c r="L109" s="5">
        <f t="shared" si="50"/>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5">
        <v>0</v>
      </c>
      <c r="AG109" s="5">
        <v>0</v>
      </c>
      <c r="AH109" s="5">
        <v>0</v>
      </c>
      <c r="AI109" s="5">
        <v>0</v>
      </c>
      <c r="AJ109" s="5">
        <v>0</v>
      </c>
      <c r="AK109" s="5">
        <v>0</v>
      </c>
      <c r="AL109">
        <v>1978</v>
      </c>
    </row>
    <row r="110" spans="1:38" ht="12.75">
      <c r="A110" t="s">
        <v>384</v>
      </c>
      <c r="B110" t="s">
        <v>385</v>
      </c>
      <c r="C110" s="9">
        <v>3</v>
      </c>
      <c r="D110" s="9">
        <v>0</v>
      </c>
      <c r="E110">
        <v>0</v>
      </c>
      <c r="F110">
        <v>0</v>
      </c>
      <c r="G110">
        <v>0</v>
      </c>
      <c r="H110" s="5">
        <f t="shared" si="47"/>
        <v>0</v>
      </c>
      <c r="I110" s="5">
        <f t="shared" si="48"/>
        <v>0</v>
      </c>
      <c r="J110" s="5">
        <v>0</v>
      </c>
      <c r="K110" s="5">
        <f t="shared" si="49"/>
        <v>0</v>
      </c>
      <c r="L110" s="5">
        <f t="shared" si="50"/>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5">
        <v>0</v>
      </c>
      <c r="AG110" s="5">
        <v>0</v>
      </c>
      <c r="AH110" s="5">
        <v>0</v>
      </c>
      <c r="AI110" s="5">
        <v>0</v>
      </c>
      <c r="AJ110" s="5">
        <v>0</v>
      </c>
      <c r="AK110" s="5">
        <v>0</v>
      </c>
      <c r="AL110">
        <v>1978</v>
      </c>
    </row>
    <row r="111" spans="1:38" ht="12.75">
      <c r="A111" t="s">
        <v>386</v>
      </c>
      <c r="B111" t="s">
        <v>387</v>
      </c>
      <c r="C111" s="9">
        <v>4</v>
      </c>
      <c r="D111" s="9">
        <v>1</v>
      </c>
      <c r="E111">
        <v>0</v>
      </c>
      <c r="F111">
        <v>0</v>
      </c>
      <c r="G111">
        <v>0</v>
      </c>
      <c r="H111" s="5">
        <f t="shared" si="47"/>
        <v>0.25</v>
      </c>
      <c r="I111" s="5">
        <f t="shared" si="48"/>
        <v>0</v>
      </c>
      <c r="J111" s="5">
        <v>0.25</v>
      </c>
      <c r="K111" s="5">
        <f t="shared" si="49"/>
        <v>0</v>
      </c>
      <c r="L111" s="5">
        <f t="shared" si="50"/>
        <v>0</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5">
        <v>0</v>
      </c>
      <c r="AG111" s="5">
        <v>0</v>
      </c>
      <c r="AH111" s="5">
        <v>0</v>
      </c>
      <c r="AI111" s="5">
        <v>0</v>
      </c>
      <c r="AJ111" s="5">
        <v>0</v>
      </c>
      <c r="AK111" s="5">
        <v>0</v>
      </c>
      <c r="AL111">
        <v>1978</v>
      </c>
    </row>
    <row r="112" spans="1:38" ht="12.75">
      <c r="A112" t="s">
        <v>388</v>
      </c>
      <c r="B112" t="s">
        <v>389</v>
      </c>
      <c r="C112" s="9">
        <v>15</v>
      </c>
      <c r="D112" s="9">
        <v>3</v>
      </c>
      <c r="E112">
        <v>0</v>
      </c>
      <c r="F112">
        <v>3</v>
      </c>
      <c r="G112">
        <v>0</v>
      </c>
      <c r="H112" s="5">
        <f t="shared" si="47"/>
        <v>0.2</v>
      </c>
      <c r="I112" s="5">
        <f t="shared" si="48"/>
        <v>0.25</v>
      </c>
      <c r="J112" s="5">
        <v>0.15</v>
      </c>
      <c r="K112" s="5">
        <f t="shared" si="49"/>
        <v>0</v>
      </c>
      <c r="L112" s="5">
        <f t="shared" si="50"/>
        <v>0</v>
      </c>
      <c r="M112" s="5">
        <v>0</v>
      </c>
      <c r="N112" s="5">
        <v>0</v>
      </c>
      <c r="O112" s="5">
        <v>0</v>
      </c>
      <c r="P112" s="5">
        <v>1</v>
      </c>
      <c r="Q112" s="5">
        <v>0</v>
      </c>
      <c r="R112" s="5">
        <v>0</v>
      </c>
      <c r="S112" s="5">
        <v>1</v>
      </c>
      <c r="T112" s="5">
        <v>1</v>
      </c>
      <c r="U112" s="5">
        <v>0</v>
      </c>
      <c r="V112" s="5">
        <v>0</v>
      </c>
      <c r="W112" s="5">
        <v>0</v>
      </c>
      <c r="X112" s="5">
        <v>0</v>
      </c>
      <c r="Y112" s="5">
        <v>0</v>
      </c>
      <c r="Z112" s="5">
        <v>0</v>
      </c>
      <c r="AA112" s="5">
        <v>0</v>
      </c>
      <c r="AB112" s="5">
        <v>0</v>
      </c>
      <c r="AC112" s="5">
        <v>0</v>
      </c>
      <c r="AD112" s="5">
        <v>0</v>
      </c>
      <c r="AE112" s="5">
        <v>0</v>
      </c>
      <c r="AF112" s="5">
        <v>0</v>
      </c>
      <c r="AG112" s="5">
        <v>0</v>
      </c>
      <c r="AH112" s="5">
        <v>0</v>
      </c>
      <c r="AI112" s="5">
        <v>0</v>
      </c>
      <c r="AJ112" s="5">
        <v>0</v>
      </c>
      <c r="AK112" s="5">
        <v>0</v>
      </c>
      <c r="AL112">
        <v>1979</v>
      </c>
    </row>
    <row r="113" spans="1:38" ht="12.75">
      <c r="A113" t="s">
        <v>390</v>
      </c>
      <c r="B113" t="s">
        <v>391</v>
      </c>
      <c r="C113" s="9">
        <v>108</v>
      </c>
      <c r="D113" s="9">
        <v>48</v>
      </c>
      <c r="E113">
        <v>0</v>
      </c>
      <c r="F113">
        <v>5</v>
      </c>
      <c r="G113">
        <v>0</v>
      </c>
      <c r="H113" s="5">
        <f t="shared" si="47"/>
        <v>0.4444444444444444</v>
      </c>
      <c r="I113" s="5">
        <f t="shared" si="48"/>
        <v>0.4166666666666667</v>
      </c>
      <c r="J113" s="5">
        <v>0.25925925925925924</v>
      </c>
      <c r="K113" s="5">
        <f t="shared" si="49"/>
        <v>0</v>
      </c>
      <c r="L113" s="5">
        <f t="shared" si="50"/>
        <v>0</v>
      </c>
      <c r="M113" s="5">
        <v>0</v>
      </c>
      <c r="N113" s="5">
        <v>1</v>
      </c>
      <c r="O113" s="5">
        <v>0</v>
      </c>
      <c r="P113" s="5">
        <v>0</v>
      </c>
      <c r="Q113" s="5">
        <v>1</v>
      </c>
      <c r="R113" s="5">
        <v>0</v>
      </c>
      <c r="S113" s="5">
        <v>1</v>
      </c>
      <c r="T113" s="5">
        <v>1</v>
      </c>
      <c r="U113" s="5">
        <v>0</v>
      </c>
      <c r="V113" s="5">
        <v>0</v>
      </c>
      <c r="W113" s="5">
        <v>0</v>
      </c>
      <c r="X113" s="5">
        <v>1</v>
      </c>
      <c r="Y113" s="5">
        <v>0</v>
      </c>
      <c r="Z113" s="5">
        <v>0</v>
      </c>
      <c r="AA113" s="5">
        <v>0</v>
      </c>
      <c r="AB113" s="5">
        <v>0</v>
      </c>
      <c r="AC113" s="5">
        <v>0</v>
      </c>
      <c r="AD113" s="5">
        <v>0</v>
      </c>
      <c r="AE113" s="5">
        <v>0</v>
      </c>
      <c r="AF113" s="5">
        <v>0</v>
      </c>
      <c r="AG113" s="5">
        <v>0</v>
      </c>
      <c r="AH113" s="5">
        <v>0</v>
      </c>
      <c r="AI113" s="5">
        <v>0</v>
      </c>
      <c r="AJ113" s="5">
        <v>0</v>
      </c>
      <c r="AK113" s="5">
        <v>0</v>
      </c>
      <c r="AL113">
        <v>1979</v>
      </c>
    </row>
    <row r="114" spans="1:38" ht="12.75">
      <c r="A114" t="s">
        <v>392</v>
      </c>
      <c r="B114" t="s">
        <v>393</v>
      </c>
      <c r="C114" s="9">
        <v>45</v>
      </c>
      <c r="D114" s="9">
        <v>18</v>
      </c>
      <c r="E114">
        <v>1</v>
      </c>
      <c r="F114">
        <v>3</v>
      </c>
      <c r="G114">
        <v>1</v>
      </c>
      <c r="H114" s="5">
        <f t="shared" si="47"/>
        <v>0.4</v>
      </c>
      <c r="I114" s="5">
        <f t="shared" si="48"/>
        <v>0.25</v>
      </c>
      <c r="J114" s="5">
        <v>0.3</v>
      </c>
      <c r="K114" s="5">
        <f t="shared" si="49"/>
        <v>0.022222222222222223</v>
      </c>
      <c r="L114" s="5">
        <f t="shared" si="50"/>
        <v>0.08333333333333333</v>
      </c>
      <c r="M114" s="5">
        <v>0.020370370370370372</v>
      </c>
      <c r="N114" s="5">
        <v>0</v>
      </c>
      <c r="O114" s="5">
        <v>0</v>
      </c>
      <c r="P114" s="5">
        <v>0</v>
      </c>
      <c r="Q114" s="5">
        <v>1</v>
      </c>
      <c r="R114" s="5">
        <v>0</v>
      </c>
      <c r="S114" s="5">
        <v>1</v>
      </c>
      <c r="T114" s="5">
        <v>1</v>
      </c>
      <c r="U114" s="5">
        <v>0</v>
      </c>
      <c r="V114" s="5">
        <v>0</v>
      </c>
      <c r="W114" s="5">
        <v>0</v>
      </c>
      <c r="X114" s="5">
        <v>0</v>
      </c>
      <c r="Y114" s="5">
        <v>0</v>
      </c>
      <c r="Z114" s="5">
        <v>0</v>
      </c>
      <c r="AA114" s="5">
        <v>0</v>
      </c>
      <c r="AB114" s="5">
        <v>0</v>
      </c>
      <c r="AC114" s="5">
        <v>0</v>
      </c>
      <c r="AD114" s="5">
        <v>0</v>
      </c>
      <c r="AE114" s="5">
        <v>0</v>
      </c>
      <c r="AF114" s="5">
        <v>0</v>
      </c>
      <c r="AG114" s="5">
        <v>0</v>
      </c>
      <c r="AH114" s="5">
        <v>0</v>
      </c>
      <c r="AI114" s="5">
        <v>0</v>
      </c>
      <c r="AJ114" s="5">
        <v>1</v>
      </c>
      <c r="AK114" s="5">
        <v>0</v>
      </c>
      <c r="AL114">
        <v>1979</v>
      </c>
    </row>
    <row r="115" spans="1:38" ht="12.75">
      <c r="A115" t="s">
        <v>394</v>
      </c>
      <c r="B115" t="s">
        <v>395</v>
      </c>
      <c r="C115" s="9">
        <v>39</v>
      </c>
      <c r="D115" s="9">
        <v>12</v>
      </c>
      <c r="E115">
        <v>0</v>
      </c>
      <c r="F115">
        <v>1</v>
      </c>
      <c r="G115">
        <v>0</v>
      </c>
      <c r="H115" s="5">
        <f t="shared" si="47"/>
        <v>0.3076923076923077</v>
      </c>
      <c r="I115" s="5">
        <f t="shared" si="48"/>
        <v>0.08333333333333333</v>
      </c>
      <c r="J115" s="5">
        <v>0.28205128205128205</v>
      </c>
      <c r="K115" s="5">
        <f t="shared" si="49"/>
        <v>0</v>
      </c>
      <c r="L115" s="5">
        <f t="shared" si="50"/>
        <v>0</v>
      </c>
      <c r="M115" s="5">
        <v>0</v>
      </c>
      <c r="N115" s="5">
        <v>0</v>
      </c>
      <c r="O115" s="5">
        <v>0</v>
      </c>
      <c r="P115" s="5">
        <v>0</v>
      </c>
      <c r="Q115" s="5">
        <v>0</v>
      </c>
      <c r="R115" s="5">
        <v>0</v>
      </c>
      <c r="S115" s="5">
        <v>1</v>
      </c>
      <c r="T115" s="5">
        <v>0</v>
      </c>
      <c r="U115" s="5">
        <v>0</v>
      </c>
      <c r="V115" s="5">
        <v>0</v>
      </c>
      <c r="W115" s="5">
        <v>0</v>
      </c>
      <c r="X115" s="5">
        <v>0</v>
      </c>
      <c r="Y115" s="5">
        <v>0</v>
      </c>
      <c r="Z115" s="5">
        <v>0</v>
      </c>
      <c r="AA115" s="5">
        <v>0</v>
      </c>
      <c r="AB115" s="5">
        <v>0</v>
      </c>
      <c r="AC115" s="5">
        <v>0</v>
      </c>
      <c r="AD115" s="5">
        <v>0</v>
      </c>
      <c r="AE115" s="5">
        <v>0</v>
      </c>
      <c r="AF115" s="5">
        <v>0</v>
      </c>
      <c r="AG115" s="5">
        <v>0</v>
      </c>
      <c r="AH115" s="5">
        <v>0</v>
      </c>
      <c r="AI115" s="5">
        <v>0</v>
      </c>
      <c r="AJ115" s="5">
        <v>0</v>
      </c>
      <c r="AK115" s="5">
        <v>0</v>
      </c>
      <c r="AL115">
        <v>1980</v>
      </c>
    </row>
    <row r="116" spans="1:38" ht="12.75">
      <c r="A116" t="s">
        <v>396</v>
      </c>
      <c r="B116" t="s">
        <v>397</v>
      </c>
      <c r="C116" s="9">
        <v>13</v>
      </c>
      <c r="D116" s="9">
        <v>3</v>
      </c>
      <c r="E116">
        <v>0</v>
      </c>
      <c r="F116">
        <v>1</v>
      </c>
      <c r="G116">
        <v>0</v>
      </c>
      <c r="H116" s="5">
        <f t="shared" si="47"/>
        <v>0.23076923076923078</v>
      </c>
      <c r="I116" s="5">
        <f t="shared" si="48"/>
        <v>0.08333333333333333</v>
      </c>
      <c r="J116" s="5">
        <v>0.21153846153846156</v>
      </c>
      <c r="K116" s="5">
        <f t="shared" si="49"/>
        <v>0</v>
      </c>
      <c r="L116" s="5">
        <f t="shared" si="50"/>
        <v>0</v>
      </c>
      <c r="M116" s="5">
        <v>0</v>
      </c>
      <c r="N116" s="5">
        <v>0</v>
      </c>
      <c r="O116" s="5">
        <v>0</v>
      </c>
      <c r="P116" s="5">
        <v>0</v>
      </c>
      <c r="Q116" s="5">
        <v>0</v>
      </c>
      <c r="R116" s="5">
        <v>0</v>
      </c>
      <c r="S116" s="5">
        <v>1</v>
      </c>
      <c r="T116" s="5">
        <v>0</v>
      </c>
      <c r="U116" s="5">
        <v>0</v>
      </c>
      <c r="V116" s="5">
        <v>0</v>
      </c>
      <c r="W116" s="5">
        <v>0</v>
      </c>
      <c r="X116" s="5">
        <v>0</v>
      </c>
      <c r="Y116" s="5">
        <v>0</v>
      </c>
      <c r="Z116" s="5">
        <v>0</v>
      </c>
      <c r="AA116" s="5">
        <v>0</v>
      </c>
      <c r="AB116" s="5">
        <v>0</v>
      </c>
      <c r="AC116" s="5">
        <v>0</v>
      </c>
      <c r="AD116" s="5">
        <v>0</v>
      </c>
      <c r="AE116" s="5">
        <v>0</v>
      </c>
      <c r="AF116" s="5">
        <v>0</v>
      </c>
      <c r="AG116" s="5">
        <v>0</v>
      </c>
      <c r="AH116" s="5">
        <v>0</v>
      </c>
      <c r="AI116" s="5">
        <v>0</v>
      </c>
      <c r="AJ116" s="5">
        <v>0</v>
      </c>
      <c r="AK116" s="5">
        <v>0</v>
      </c>
      <c r="AL116">
        <v>1980</v>
      </c>
    </row>
    <row r="117" spans="1:38" ht="12.75">
      <c r="A117" t="s">
        <v>398</v>
      </c>
      <c r="B117" t="s">
        <v>399</v>
      </c>
      <c r="C117" s="9">
        <v>58</v>
      </c>
      <c r="D117" s="9">
        <v>31</v>
      </c>
      <c r="E117">
        <v>0</v>
      </c>
      <c r="F117">
        <v>1</v>
      </c>
      <c r="G117">
        <v>0</v>
      </c>
      <c r="H117" s="5">
        <f t="shared" si="47"/>
        <v>0.5344827586206896</v>
      </c>
      <c r="I117" s="5">
        <f t="shared" si="48"/>
        <v>0.08333333333333333</v>
      </c>
      <c r="J117" s="5">
        <v>0.48994252873563215</v>
      </c>
      <c r="K117" s="5">
        <f t="shared" si="49"/>
        <v>0</v>
      </c>
      <c r="L117" s="5">
        <f t="shared" si="50"/>
        <v>0</v>
      </c>
      <c r="M117" s="5">
        <v>0</v>
      </c>
      <c r="N117" s="5">
        <v>0</v>
      </c>
      <c r="O117" s="5">
        <v>0</v>
      </c>
      <c r="P117" s="5">
        <v>0</v>
      </c>
      <c r="Q117" s="5">
        <v>0</v>
      </c>
      <c r="R117" s="5">
        <v>0</v>
      </c>
      <c r="S117" s="5">
        <v>1</v>
      </c>
      <c r="T117" s="5">
        <v>0</v>
      </c>
      <c r="U117" s="5">
        <v>0</v>
      </c>
      <c r="V117" s="5">
        <v>0</v>
      </c>
      <c r="W117" s="5">
        <v>0</v>
      </c>
      <c r="X117" s="5">
        <v>0</v>
      </c>
      <c r="Y117" s="5">
        <v>0</v>
      </c>
      <c r="Z117" s="5">
        <v>0</v>
      </c>
      <c r="AA117" s="5">
        <v>0</v>
      </c>
      <c r="AB117" s="5">
        <v>0</v>
      </c>
      <c r="AC117" s="5">
        <v>0</v>
      </c>
      <c r="AD117" s="5">
        <v>0</v>
      </c>
      <c r="AE117" s="5">
        <v>0</v>
      </c>
      <c r="AF117" s="5">
        <v>0</v>
      </c>
      <c r="AG117" s="5">
        <v>0</v>
      </c>
      <c r="AH117" s="5">
        <v>0</v>
      </c>
      <c r="AI117" s="5">
        <v>0</v>
      </c>
      <c r="AJ117" s="5">
        <v>0</v>
      </c>
      <c r="AK117" s="5">
        <v>0</v>
      </c>
      <c r="AL117">
        <v>1980</v>
      </c>
    </row>
    <row r="118" spans="1:38" ht="12.75">
      <c r="A118" t="s">
        <v>400</v>
      </c>
      <c r="B118" t="s">
        <v>401</v>
      </c>
      <c r="C118" s="9">
        <v>39</v>
      </c>
      <c r="D118" s="9">
        <v>15</v>
      </c>
      <c r="E118">
        <v>2</v>
      </c>
      <c r="F118">
        <v>2</v>
      </c>
      <c r="G118">
        <v>4</v>
      </c>
      <c r="H118" s="5">
        <f t="shared" si="47"/>
        <v>0.38461538461538464</v>
      </c>
      <c r="I118" s="5">
        <f t="shared" si="48"/>
        <v>0.16666666666666666</v>
      </c>
      <c r="J118" s="5">
        <v>0.32051282051282054</v>
      </c>
      <c r="K118" s="5">
        <f t="shared" si="49"/>
        <v>0.05128205128205128</v>
      </c>
      <c r="L118" s="5">
        <f t="shared" si="50"/>
        <v>0.3333333333333333</v>
      </c>
      <c r="M118" s="5">
        <v>0.03418803418803419</v>
      </c>
      <c r="N118" s="5">
        <v>0</v>
      </c>
      <c r="O118" s="5">
        <v>0</v>
      </c>
      <c r="P118" s="5">
        <v>0</v>
      </c>
      <c r="Q118" s="5">
        <v>0</v>
      </c>
      <c r="R118" s="5">
        <v>0</v>
      </c>
      <c r="S118" s="5">
        <v>1</v>
      </c>
      <c r="T118" s="5">
        <v>0</v>
      </c>
      <c r="U118" s="5">
        <v>0</v>
      </c>
      <c r="V118" s="5">
        <v>1</v>
      </c>
      <c r="W118" s="5">
        <v>0</v>
      </c>
      <c r="X118" s="5">
        <v>0</v>
      </c>
      <c r="Y118" s="5">
        <v>0</v>
      </c>
      <c r="Z118" s="5">
        <v>0</v>
      </c>
      <c r="AA118" s="5">
        <v>0</v>
      </c>
      <c r="AB118" s="5">
        <v>1</v>
      </c>
      <c r="AC118" s="5">
        <v>0</v>
      </c>
      <c r="AD118" s="5">
        <v>0</v>
      </c>
      <c r="AE118" s="5">
        <v>1</v>
      </c>
      <c r="AF118" s="5">
        <v>0</v>
      </c>
      <c r="AG118" s="5">
        <v>1</v>
      </c>
      <c r="AH118" s="5">
        <v>0</v>
      </c>
      <c r="AI118" s="5">
        <v>0</v>
      </c>
      <c r="AJ118" s="5">
        <v>1</v>
      </c>
      <c r="AK118" s="5">
        <v>0</v>
      </c>
      <c r="AL118">
        <v>1980</v>
      </c>
    </row>
    <row r="119" spans="1:38" ht="12.75">
      <c r="A119" t="s">
        <v>402</v>
      </c>
      <c r="B119" t="s">
        <v>403</v>
      </c>
      <c r="C119" s="9">
        <v>20</v>
      </c>
      <c r="D119" s="9">
        <v>8</v>
      </c>
      <c r="E119">
        <v>0</v>
      </c>
      <c r="F119">
        <v>2</v>
      </c>
      <c r="G119">
        <v>0</v>
      </c>
      <c r="H119" s="5">
        <f t="shared" si="47"/>
        <v>0.4</v>
      </c>
      <c r="I119" s="5">
        <f t="shared" si="48"/>
        <v>0.16666666666666666</v>
      </c>
      <c r="J119" s="5">
        <v>0.33333333333333337</v>
      </c>
      <c r="K119" s="5">
        <f t="shared" si="49"/>
        <v>0</v>
      </c>
      <c r="L119" s="5">
        <f t="shared" si="50"/>
        <v>0</v>
      </c>
      <c r="M119" s="5">
        <v>0</v>
      </c>
      <c r="N119" s="5">
        <v>0</v>
      </c>
      <c r="O119" s="5">
        <v>0</v>
      </c>
      <c r="P119" s="5">
        <v>1</v>
      </c>
      <c r="Q119" s="5">
        <v>0</v>
      </c>
      <c r="R119" s="5">
        <v>0</v>
      </c>
      <c r="S119" s="5">
        <v>1</v>
      </c>
      <c r="T119" s="5">
        <v>0</v>
      </c>
      <c r="U119" s="5">
        <v>0</v>
      </c>
      <c r="V119" s="5">
        <v>0</v>
      </c>
      <c r="W119" s="5">
        <v>0</v>
      </c>
      <c r="X119" s="5">
        <v>0</v>
      </c>
      <c r="Y119" s="5">
        <v>0</v>
      </c>
      <c r="Z119" s="5">
        <v>0</v>
      </c>
      <c r="AA119" s="5">
        <v>0</v>
      </c>
      <c r="AB119" s="5">
        <v>0</v>
      </c>
      <c r="AC119" s="5">
        <v>0</v>
      </c>
      <c r="AD119" s="5">
        <v>0</v>
      </c>
      <c r="AE119" s="5">
        <v>0</v>
      </c>
      <c r="AF119" s="5">
        <v>0</v>
      </c>
      <c r="AG119" s="5">
        <v>0</v>
      </c>
      <c r="AH119" s="5">
        <v>0</v>
      </c>
      <c r="AI119" s="5">
        <v>0</v>
      </c>
      <c r="AJ119" s="5">
        <v>0</v>
      </c>
      <c r="AK119" s="5">
        <v>0</v>
      </c>
      <c r="AL119">
        <v>1980</v>
      </c>
    </row>
    <row r="120" spans="1:38" ht="12.75">
      <c r="A120" t="s">
        <v>404</v>
      </c>
      <c r="B120" t="s">
        <v>405</v>
      </c>
      <c r="C120" s="9">
        <v>66</v>
      </c>
      <c r="D120" s="9">
        <v>1</v>
      </c>
      <c r="E120">
        <v>5</v>
      </c>
      <c r="F120">
        <v>1</v>
      </c>
      <c r="G120">
        <v>3</v>
      </c>
      <c r="H120" s="5">
        <f t="shared" si="47"/>
        <v>0.015151515151515152</v>
      </c>
      <c r="I120" s="5">
        <f t="shared" si="48"/>
        <v>0.08333333333333333</v>
      </c>
      <c r="J120" s="5">
        <v>0.01388888888888889</v>
      </c>
      <c r="K120" s="5">
        <f t="shared" si="49"/>
        <v>0.07575757575757576</v>
      </c>
      <c r="L120" s="5">
        <f t="shared" si="50"/>
        <v>0.25</v>
      </c>
      <c r="M120" s="5">
        <v>0.05681818181818182</v>
      </c>
      <c r="N120" s="5">
        <v>0</v>
      </c>
      <c r="O120" s="5">
        <v>0</v>
      </c>
      <c r="P120" s="5">
        <v>0</v>
      </c>
      <c r="Q120" s="5">
        <v>0</v>
      </c>
      <c r="R120" s="5">
        <v>0</v>
      </c>
      <c r="S120" s="5">
        <v>1</v>
      </c>
      <c r="T120" s="5">
        <v>0</v>
      </c>
      <c r="U120" s="5">
        <v>0</v>
      </c>
      <c r="V120" s="5">
        <v>0</v>
      </c>
      <c r="W120" s="5">
        <v>0</v>
      </c>
      <c r="X120" s="5">
        <v>0</v>
      </c>
      <c r="Y120" s="5">
        <v>0</v>
      </c>
      <c r="Z120" s="5">
        <v>1</v>
      </c>
      <c r="AA120" s="5">
        <v>0</v>
      </c>
      <c r="AB120" s="5">
        <v>0</v>
      </c>
      <c r="AC120" s="5">
        <v>0</v>
      </c>
      <c r="AD120" s="5">
        <v>0</v>
      </c>
      <c r="AE120" s="5">
        <v>1</v>
      </c>
      <c r="AF120" s="5">
        <v>0</v>
      </c>
      <c r="AG120" s="5">
        <v>0</v>
      </c>
      <c r="AH120" s="5">
        <v>0</v>
      </c>
      <c r="AI120" s="5">
        <v>0</v>
      </c>
      <c r="AJ120" s="5">
        <v>1</v>
      </c>
      <c r="AK120" s="5">
        <v>0</v>
      </c>
      <c r="AL120">
        <v>1980</v>
      </c>
    </row>
    <row r="121" spans="1:38" ht="12.75">
      <c r="A121" t="s">
        <v>406</v>
      </c>
      <c r="B121" t="s">
        <v>407</v>
      </c>
      <c r="C121" s="9">
        <v>90</v>
      </c>
      <c r="D121" s="9">
        <v>5</v>
      </c>
      <c r="E121">
        <v>0</v>
      </c>
      <c r="F121">
        <v>2</v>
      </c>
      <c r="G121">
        <v>0</v>
      </c>
      <c r="H121" s="5">
        <f t="shared" si="47"/>
        <v>0.05555555555555555</v>
      </c>
      <c r="I121" s="5">
        <f t="shared" si="48"/>
        <v>0.16666666666666666</v>
      </c>
      <c r="J121" s="5">
        <v>0.046296296296296294</v>
      </c>
      <c r="K121" s="5">
        <f t="shared" si="49"/>
        <v>0</v>
      </c>
      <c r="L121" s="5">
        <f t="shared" si="50"/>
        <v>0</v>
      </c>
      <c r="M121" s="5">
        <v>0</v>
      </c>
      <c r="N121" s="5">
        <v>1</v>
      </c>
      <c r="O121" s="5">
        <v>0</v>
      </c>
      <c r="P121" s="5">
        <v>0</v>
      </c>
      <c r="Q121" s="5">
        <v>0</v>
      </c>
      <c r="R121" s="5">
        <v>0</v>
      </c>
      <c r="S121" s="5">
        <v>1</v>
      </c>
      <c r="T121" s="5">
        <v>0</v>
      </c>
      <c r="U121" s="5">
        <v>0</v>
      </c>
      <c r="V121" s="5">
        <v>0</v>
      </c>
      <c r="W121" s="5">
        <v>0</v>
      </c>
      <c r="X121" s="5">
        <v>0</v>
      </c>
      <c r="Y121" s="5">
        <v>0</v>
      </c>
      <c r="Z121" s="5">
        <v>0</v>
      </c>
      <c r="AA121" s="5">
        <v>0</v>
      </c>
      <c r="AB121" s="5">
        <v>0</v>
      </c>
      <c r="AC121" s="5">
        <v>0</v>
      </c>
      <c r="AD121" s="5">
        <v>0</v>
      </c>
      <c r="AE121" s="5">
        <v>0</v>
      </c>
      <c r="AF121" s="5">
        <v>0</v>
      </c>
      <c r="AG121" s="5">
        <v>0</v>
      </c>
      <c r="AH121" s="5">
        <v>0</v>
      </c>
      <c r="AI121" s="5">
        <v>0</v>
      </c>
      <c r="AJ121" s="5">
        <v>0</v>
      </c>
      <c r="AK121" s="5">
        <v>0</v>
      </c>
      <c r="AL121">
        <v>1981</v>
      </c>
    </row>
    <row r="122" spans="1:38" ht="12.75">
      <c r="A122" t="s">
        <v>408</v>
      </c>
      <c r="B122" t="s">
        <v>409</v>
      </c>
      <c r="C122" s="9">
        <v>201</v>
      </c>
      <c r="D122" s="9">
        <v>41</v>
      </c>
      <c r="E122">
        <v>0</v>
      </c>
      <c r="F122">
        <v>2</v>
      </c>
      <c r="G122">
        <v>0</v>
      </c>
      <c r="H122" s="5">
        <f t="shared" si="47"/>
        <v>0.20398009950248755</v>
      </c>
      <c r="I122" s="5">
        <f t="shared" si="48"/>
        <v>0.16666666666666666</v>
      </c>
      <c r="J122" s="5">
        <v>0.16998341625207297</v>
      </c>
      <c r="K122" s="5">
        <f t="shared" si="49"/>
        <v>0</v>
      </c>
      <c r="L122" s="5">
        <f t="shared" si="50"/>
        <v>0</v>
      </c>
      <c r="M122" s="5">
        <v>0</v>
      </c>
      <c r="N122" s="5">
        <v>0</v>
      </c>
      <c r="O122" s="5">
        <v>0</v>
      </c>
      <c r="P122" s="5">
        <v>0</v>
      </c>
      <c r="Q122" s="5">
        <v>1</v>
      </c>
      <c r="R122" s="5">
        <v>0</v>
      </c>
      <c r="S122" s="5">
        <v>1</v>
      </c>
      <c r="T122" s="5">
        <v>0</v>
      </c>
      <c r="U122" s="5">
        <v>0</v>
      </c>
      <c r="V122" s="5">
        <v>0</v>
      </c>
      <c r="W122" s="5">
        <v>0</v>
      </c>
      <c r="X122" s="5">
        <v>0</v>
      </c>
      <c r="Y122" s="5">
        <v>0</v>
      </c>
      <c r="Z122" s="5">
        <v>0</v>
      </c>
      <c r="AA122" s="5">
        <v>0</v>
      </c>
      <c r="AB122" s="5">
        <v>0</v>
      </c>
      <c r="AC122" s="5">
        <v>0</v>
      </c>
      <c r="AD122" s="5">
        <v>0</v>
      </c>
      <c r="AE122" s="5">
        <v>0</v>
      </c>
      <c r="AF122" s="5">
        <v>0</v>
      </c>
      <c r="AG122" s="5">
        <v>0</v>
      </c>
      <c r="AH122" s="5">
        <v>0</v>
      </c>
      <c r="AI122" s="5">
        <v>0</v>
      </c>
      <c r="AJ122" s="5">
        <v>0</v>
      </c>
      <c r="AK122" s="5">
        <v>0</v>
      </c>
      <c r="AL122">
        <v>1981</v>
      </c>
    </row>
    <row r="123" spans="1:38" ht="12.75">
      <c r="A123" t="s">
        <v>410</v>
      </c>
      <c r="B123" t="s">
        <v>411</v>
      </c>
      <c r="C123" s="9">
        <v>76</v>
      </c>
      <c r="D123" s="9">
        <v>12</v>
      </c>
      <c r="E123">
        <v>8</v>
      </c>
      <c r="F123">
        <v>5</v>
      </c>
      <c r="G123">
        <v>7</v>
      </c>
      <c r="H123" s="5">
        <f t="shared" si="47"/>
        <v>0.15789473684210525</v>
      </c>
      <c r="I123" s="5">
        <f t="shared" si="48"/>
        <v>0.4166666666666667</v>
      </c>
      <c r="J123" s="5">
        <v>0.09210526315789473</v>
      </c>
      <c r="K123" s="5">
        <f t="shared" si="49"/>
        <v>0.10526315789473684</v>
      </c>
      <c r="L123" s="5">
        <f t="shared" si="50"/>
        <v>0.5833333333333334</v>
      </c>
      <c r="M123" s="5">
        <v>0.04385964912280701</v>
      </c>
      <c r="N123" s="5">
        <v>1</v>
      </c>
      <c r="O123" s="5">
        <v>0</v>
      </c>
      <c r="P123" s="5">
        <v>0</v>
      </c>
      <c r="Q123" s="5">
        <v>1</v>
      </c>
      <c r="R123" s="5">
        <v>0</v>
      </c>
      <c r="S123" s="5">
        <v>1</v>
      </c>
      <c r="T123" s="5">
        <v>0</v>
      </c>
      <c r="U123" s="5">
        <v>0</v>
      </c>
      <c r="V123" s="5">
        <v>1</v>
      </c>
      <c r="W123" s="5">
        <v>0</v>
      </c>
      <c r="X123" s="5">
        <v>0</v>
      </c>
      <c r="Y123" s="5">
        <v>1</v>
      </c>
      <c r="Z123" s="5">
        <v>1</v>
      </c>
      <c r="AA123" s="5">
        <v>0</v>
      </c>
      <c r="AB123" s="5">
        <v>1</v>
      </c>
      <c r="AC123" s="5">
        <v>1</v>
      </c>
      <c r="AD123" s="5">
        <v>1</v>
      </c>
      <c r="AE123" s="5">
        <v>1</v>
      </c>
      <c r="AF123" s="5">
        <v>0</v>
      </c>
      <c r="AG123" s="5">
        <v>1</v>
      </c>
      <c r="AH123" s="5">
        <v>1</v>
      </c>
      <c r="AI123" s="5">
        <v>0</v>
      </c>
      <c r="AJ123" s="5">
        <v>0</v>
      </c>
      <c r="AK123" s="5">
        <v>0</v>
      </c>
      <c r="AL123">
        <v>1982</v>
      </c>
    </row>
    <row r="124" spans="1:38" ht="12.75">
      <c r="A124" t="s">
        <v>412</v>
      </c>
      <c r="B124" t="s">
        <v>413</v>
      </c>
      <c r="C124" s="9">
        <v>14</v>
      </c>
      <c r="D124" s="9">
        <v>2</v>
      </c>
      <c r="E124">
        <v>0</v>
      </c>
      <c r="F124">
        <v>1</v>
      </c>
      <c r="G124">
        <v>0</v>
      </c>
      <c r="H124" s="5">
        <f t="shared" si="47"/>
        <v>0.14285714285714285</v>
      </c>
      <c r="I124" s="5">
        <f t="shared" si="48"/>
        <v>0.08333333333333333</v>
      </c>
      <c r="J124" s="5">
        <v>0.13095238095238093</v>
      </c>
      <c r="K124" s="5">
        <f t="shared" si="49"/>
        <v>0</v>
      </c>
      <c r="L124" s="5">
        <f t="shared" si="50"/>
        <v>0</v>
      </c>
      <c r="M124" s="5">
        <v>0</v>
      </c>
      <c r="N124" s="5">
        <v>0</v>
      </c>
      <c r="O124" s="5">
        <v>0</v>
      </c>
      <c r="P124" s="5">
        <v>0</v>
      </c>
      <c r="Q124" s="5">
        <v>0</v>
      </c>
      <c r="R124" s="5">
        <v>0</v>
      </c>
      <c r="S124" s="5">
        <v>1</v>
      </c>
      <c r="T124" s="5">
        <v>0</v>
      </c>
      <c r="U124" s="5">
        <v>0</v>
      </c>
      <c r="V124" s="5">
        <v>0</v>
      </c>
      <c r="W124" s="5">
        <v>0</v>
      </c>
      <c r="X124" s="5">
        <v>0</v>
      </c>
      <c r="Y124" s="5">
        <v>0</v>
      </c>
      <c r="Z124" s="5">
        <v>0</v>
      </c>
      <c r="AA124" s="5">
        <v>0</v>
      </c>
      <c r="AB124" s="5">
        <v>0</v>
      </c>
      <c r="AC124" s="5">
        <v>0</v>
      </c>
      <c r="AD124" s="5">
        <v>0</v>
      </c>
      <c r="AE124" s="5">
        <v>0</v>
      </c>
      <c r="AF124" s="5">
        <v>0</v>
      </c>
      <c r="AG124" s="5">
        <v>0</v>
      </c>
      <c r="AH124" s="5">
        <v>0</v>
      </c>
      <c r="AI124" s="5">
        <v>0</v>
      </c>
      <c r="AJ124" s="5">
        <v>0</v>
      </c>
      <c r="AK124" s="5">
        <v>0</v>
      </c>
      <c r="AL124">
        <v>1982</v>
      </c>
    </row>
    <row r="125" spans="1:38" ht="12.75">
      <c r="A125" t="s">
        <v>414</v>
      </c>
      <c r="B125" t="s">
        <v>415</v>
      </c>
      <c r="C125" s="9">
        <v>63</v>
      </c>
      <c r="D125" s="9">
        <v>28</v>
      </c>
      <c r="E125">
        <v>0</v>
      </c>
      <c r="F125">
        <v>2</v>
      </c>
      <c r="G125">
        <v>0</v>
      </c>
      <c r="H125" s="5">
        <f t="shared" si="47"/>
        <v>0.4444444444444444</v>
      </c>
      <c r="I125" s="5">
        <f t="shared" si="48"/>
        <v>0.16666666666666666</v>
      </c>
      <c r="J125" s="5">
        <v>0.37037037037037035</v>
      </c>
      <c r="K125" s="5">
        <f t="shared" si="49"/>
        <v>0</v>
      </c>
      <c r="L125" s="5">
        <f t="shared" si="50"/>
        <v>0</v>
      </c>
      <c r="M125" s="5">
        <v>0</v>
      </c>
      <c r="N125" s="5">
        <v>1</v>
      </c>
      <c r="O125" s="5">
        <v>0</v>
      </c>
      <c r="P125" s="5">
        <v>0</v>
      </c>
      <c r="Q125" s="5">
        <v>0</v>
      </c>
      <c r="R125" s="5">
        <v>0</v>
      </c>
      <c r="S125" s="5">
        <v>1</v>
      </c>
      <c r="T125" s="5">
        <v>0</v>
      </c>
      <c r="U125" s="5">
        <v>0</v>
      </c>
      <c r="V125" s="5">
        <v>0</v>
      </c>
      <c r="W125" s="5">
        <v>0</v>
      </c>
      <c r="X125" s="5">
        <v>0</v>
      </c>
      <c r="Y125" s="5">
        <v>0</v>
      </c>
      <c r="Z125" s="5">
        <v>0</v>
      </c>
      <c r="AA125" s="5">
        <v>0</v>
      </c>
      <c r="AB125" s="5">
        <v>0</v>
      </c>
      <c r="AC125" s="5">
        <v>0</v>
      </c>
      <c r="AD125" s="5">
        <v>0</v>
      </c>
      <c r="AE125" s="5">
        <v>0</v>
      </c>
      <c r="AF125" s="5">
        <v>0</v>
      </c>
      <c r="AG125" s="5">
        <v>0</v>
      </c>
      <c r="AH125" s="5">
        <v>0</v>
      </c>
      <c r="AI125" s="5">
        <v>0</v>
      </c>
      <c r="AJ125" s="5">
        <v>0</v>
      </c>
      <c r="AK125" s="5">
        <v>0</v>
      </c>
      <c r="AL125">
        <v>1982</v>
      </c>
    </row>
    <row r="126" spans="1:38" ht="12.75">
      <c r="A126" t="s">
        <v>416</v>
      </c>
      <c r="B126" t="s">
        <v>417</v>
      </c>
      <c r="C126" s="9">
        <v>31</v>
      </c>
      <c r="D126" s="9">
        <v>3</v>
      </c>
      <c r="E126">
        <v>3</v>
      </c>
      <c r="F126">
        <v>2</v>
      </c>
      <c r="G126">
        <v>3</v>
      </c>
      <c r="H126" s="5">
        <f t="shared" si="47"/>
        <v>0.0967741935483871</v>
      </c>
      <c r="I126" s="5">
        <f t="shared" si="48"/>
        <v>0.16666666666666666</v>
      </c>
      <c r="J126" s="5">
        <v>0.08064516129032258</v>
      </c>
      <c r="K126" s="5">
        <f t="shared" si="49"/>
        <v>0.0967741935483871</v>
      </c>
      <c r="L126" s="5">
        <f t="shared" si="50"/>
        <v>0.25</v>
      </c>
      <c r="M126" s="5">
        <v>0.07258064516129031</v>
      </c>
      <c r="N126" s="5">
        <v>1</v>
      </c>
      <c r="O126" s="5">
        <v>0</v>
      </c>
      <c r="P126" s="5">
        <v>0</v>
      </c>
      <c r="Q126" s="5">
        <v>0</v>
      </c>
      <c r="R126" s="5">
        <v>0</v>
      </c>
      <c r="S126" s="5">
        <v>1</v>
      </c>
      <c r="T126" s="5">
        <v>0</v>
      </c>
      <c r="U126" s="5">
        <v>0</v>
      </c>
      <c r="V126" s="5">
        <v>0</v>
      </c>
      <c r="W126" s="5">
        <v>0</v>
      </c>
      <c r="X126" s="5">
        <v>0</v>
      </c>
      <c r="Y126" s="5">
        <v>0</v>
      </c>
      <c r="Z126" s="5">
        <v>0</v>
      </c>
      <c r="AA126" s="5">
        <v>0</v>
      </c>
      <c r="AB126" s="5">
        <v>1</v>
      </c>
      <c r="AC126" s="5">
        <v>0</v>
      </c>
      <c r="AD126" s="5">
        <v>0</v>
      </c>
      <c r="AE126" s="5">
        <v>1</v>
      </c>
      <c r="AF126" s="5">
        <v>0</v>
      </c>
      <c r="AG126" s="5">
        <v>0</v>
      </c>
      <c r="AH126" s="5">
        <v>0</v>
      </c>
      <c r="AI126" s="5">
        <v>0</v>
      </c>
      <c r="AJ126" s="5">
        <v>0</v>
      </c>
      <c r="AK126" s="5">
        <v>1</v>
      </c>
      <c r="AL126">
        <v>1983</v>
      </c>
    </row>
    <row r="127" spans="1:38" ht="12.75">
      <c r="A127" t="s">
        <v>418</v>
      </c>
      <c r="B127" t="s">
        <v>419</v>
      </c>
      <c r="C127" s="9">
        <v>34</v>
      </c>
      <c r="D127" s="9">
        <v>1</v>
      </c>
      <c r="E127">
        <v>1</v>
      </c>
      <c r="F127">
        <v>0</v>
      </c>
      <c r="G127">
        <v>1</v>
      </c>
      <c r="H127" s="5">
        <f t="shared" si="47"/>
        <v>0.029411764705882353</v>
      </c>
      <c r="I127" s="5">
        <f t="shared" si="48"/>
        <v>0</v>
      </c>
      <c r="J127" s="5">
        <v>0.029411764705882353</v>
      </c>
      <c r="K127" s="5">
        <f t="shared" si="49"/>
        <v>0.029411764705882353</v>
      </c>
      <c r="L127" s="5">
        <f t="shared" si="50"/>
        <v>0.08333333333333333</v>
      </c>
      <c r="M127" s="5">
        <v>0.02696078431372549</v>
      </c>
      <c r="N127" s="5">
        <v>0</v>
      </c>
      <c r="O127" s="5">
        <v>0</v>
      </c>
      <c r="P127" s="5">
        <v>0</v>
      </c>
      <c r="Q127" s="5">
        <v>0</v>
      </c>
      <c r="R127" s="5">
        <v>0</v>
      </c>
      <c r="S127" s="5">
        <v>0</v>
      </c>
      <c r="T127" s="5">
        <v>0</v>
      </c>
      <c r="U127" s="5">
        <v>0</v>
      </c>
      <c r="V127" s="5">
        <v>0</v>
      </c>
      <c r="W127" s="5">
        <v>0</v>
      </c>
      <c r="X127" s="5">
        <v>0</v>
      </c>
      <c r="Y127" s="5">
        <v>0</v>
      </c>
      <c r="Z127" s="5">
        <v>0</v>
      </c>
      <c r="AA127" s="5">
        <v>0</v>
      </c>
      <c r="AB127" s="5">
        <v>1</v>
      </c>
      <c r="AC127" s="5">
        <v>0</v>
      </c>
      <c r="AD127" s="5">
        <v>0</v>
      </c>
      <c r="AE127" s="5">
        <v>0</v>
      </c>
      <c r="AF127" s="5">
        <v>0</v>
      </c>
      <c r="AG127" s="5">
        <v>0</v>
      </c>
      <c r="AH127" s="5">
        <v>0</v>
      </c>
      <c r="AI127" s="5">
        <v>0</v>
      </c>
      <c r="AJ127" s="5">
        <v>0</v>
      </c>
      <c r="AK127" s="5">
        <v>0</v>
      </c>
      <c r="AL127">
        <v>1983</v>
      </c>
    </row>
    <row r="128" spans="1:38" ht="12.75">
      <c r="A128" t="s">
        <v>420</v>
      </c>
      <c r="B128" t="s">
        <v>421</v>
      </c>
      <c r="C128" s="9">
        <v>151</v>
      </c>
      <c r="D128" s="9">
        <v>61</v>
      </c>
      <c r="E128">
        <v>0</v>
      </c>
      <c r="F128">
        <v>2</v>
      </c>
      <c r="G128">
        <v>0</v>
      </c>
      <c r="H128" s="5">
        <f t="shared" si="47"/>
        <v>0.40397350993377484</v>
      </c>
      <c r="I128" s="5">
        <f t="shared" si="48"/>
        <v>0.16666666666666666</v>
      </c>
      <c r="J128" s="5">
        <v>0.336644591611479</v>
      </c>
      <c r="K128" s="5">
        <f t="shared" si="49"/>
        <v>0</v>
      </c>
      <c r="L128" s="5">
        <f t="shared" si="50"/>
        <v>0</v>
      </c>
      <c r="M128" s="5">
        <v>0</v>
      </c>
      <c r="N128" s="5">
        <v>1</v>
      </c>
      <c r="O128" s="5">
        <v>0</v>
      </c>
      <c r="P128" s="5">
        <v>0</v>
      </c>
      <c r="Q128" s="5">
        <v>0</v>
      </c>
      <c r="R128" s="5">
        <v>0</v>
      </c>
      <c r="S128" s="5">
        <v>1</v>
      </c>
      <c r="T128" s="5">
        <v>0</v>
      </c>
      <c r="U128" s="5">
        <v>0</v>
      </c>
      <c r="V128" s="5">
        <v>0</v>
      </c>
      <c r="W128" s="5">
        <v>0</v>
      </c>
      <c r="X128" s="5">
        <v>0</v>
      </c>
      <c r="Y128" s="5">
        <v>0</v>
      </c>
      <c r="Z128" s="5">
        <v>0</v>
      </c>
      <c r="AA128" s="5">
        <v>0</v>
      </c>
      <c r="AB128" s="5">
        <v>0</v>
      </c>
      <c r="AC128" s="5">
        <v>0</v>
      </c>
      <c r="AD128" s="5">
        <v>0</v>
      </c>
      <c r="AE128" s="5">
        <v>0</v>
      </c>
      <c r="AF128" s="5">
        <v>0</v>
      </c>
      <c r="AG128" s="5">
        <v>0</v>
      </c>
      <c r="AH128" s="5">
        <v>0</v>
      </c>
      <c r="AI128" s="5">
        <v>0</v>
      </c>
      <c r="AJ128" s="5">
        <v>0</v>
      </c>
      <c r="AK128" s="5">
        <v>0</v>
      </c>
      <c r="AL128">
        <v>1983</v>
      </c>
    </row>
    <row r="129" spans="1:38" ht="12.75">
      <c r="A129" t="s">
        <v>422</v>
      </c>
      <c r="B129" t="s">
        <v>423</v>
      </c>
      <c r="C129" s="9">
        <v>50</v>
      </c>
      <c r="D129" s="9">
        <v>27</v>
      </c>
      <c r="E129">
        <v>0</v>
      </c>
      <c r="F129">
        <v>2</v>
      </c>
      <c r="G129">
        <v>0</v>
      </c>
      <c r="H129" s="5">
        <f t="shared" si="47"/>
        <v>0.54</v>
      </c>
      <c r="I129" s="5">
        <f t="shared" si="48"/>
        <v>0.16666666666666666</v>
      </c>
      <c r="J129" s="5">
        <v>0.45</v>
      </c>
      <c r="K129" s="5">
        <f t="shared" si="49"/>
        <v>0</v>
      </c>
      <c r="L129" s="5">
        <f t="shared" si="50"/>
        <v>0</v>
      </c>
      <c r="M129" s="5">
        <v>0</v>
      </c>
      <c r="N129" s="5">
        <v>1</v>
      </c>
      <c r="O129" s="5">
        <v>0</v>
      </c>
      <c r="P129" s="5">
        <v>0</v>
      </c>
      <c r="Q129" s="5">
        <v>0</v>
      </c>
      <c r="R129" s="5">
        <v>0</v>
      </c>
      <c r="S129" s="5">
        <v>1</v>
      </c>
      <c r="T129" s="5">
        <v>0</v>
      </c>
      <c r="U129" s="5">
        <v>0</v>
      </c>
      <c r="V129" s="5">
        <v>0</v>
      </c>
      <c r="W129" s="5">
        <v>0</v>
      </c>
      <c r="X129" s="5">
        <v>0</v>
      </c>
      <c r="Y129" s="5">
        <v>0</v>
      </c>
      <c r="Z129" s="5">
        <v>0</v>
      </c>
      <c r="AA129" s="5">
        <v>0</v>
      </c>
      <c r="AB129" s="5">
        <v>0</v>
      </c>
      <c r="AC129" s="5">
        <v>0</v>
      </c>
      <c r="AD129" s="5">
        <v>0</v>
      </c>
      <c r="AE129" s="5">
        <v>0</v>
      </c>
      <c r="AF129" s="5">
        <v>0</v>
      </c>
      <c r="AG129" s="5">
        <v>0</v>
      </c>
      <c r="AH129" s="5">
        <v>0</v>
      </c>
      <c r="AI129" s="5">
        <v>0</v>
      </c>
      <c r="AJ129" s="5">
        <v>0</v>
      </c>
      <c r="AK129" s="5">
        <v>0</v>
      </c>
      <c r="AL129">
        <v>1984</v>
      </c>
    </row>
    <row r="130" spans="1:38" ht="12.75">
      <c r="A130" t="s">
        <v>424</v>
      </c>
      <c r="B130" t="s">
        <v>425</v>
      </c>
      <c r="C130" s="9">
        <v>14</v>
      </c>
      <c r="D130" s="9">
        <v>4</v>
      </c>
      <c r="E130">
        <v>0</v>
      </c>
      <c r="F130">
        <v>2</v>
      </c>
      <c r="G130">
        <v>0</v>
      </c>
      <c r="H130" s="5">
        <f aca="true" t="shared" si="51" ref="H130:H159">D130/C130</f>
        <v>0.2857142857142857</v>
      </c>
      <c r="I130" s="5">
        <f aca="true" t="shared" si="52" ref="I130:I159">F130/12</f>
        <v>0.16666666666666666</v>
      </c>
      <c r="J130" s="5">
        <v>0.23809523809523808</v>
      </c>
      <c r="K130" s="5">
        <f aca="true" t="shared" si="53" ref="K130:K159">E130/C130</f>
        <v>0</v>
      </c>
      <c r="L130" s="5">
        <f aca="true" t="shared" si="54" ref="L130:L159">G130/12</f>
        <v>0</v>
      </c>
      <c r="M130" s="5">
        <v>0</v>
      </c>
      <c r="N130" s="5">
        <v>0</v>
      </c>
      <c r="O130" s="5">
        <v>0</v>
      </c>
      <c r="P130" s="5">
        <v>0</v>
      </c>
      <c r="Q130" s="5">
        <v>0</v>
      </c>
      <c r="R130" s="5">
        <v>0</v>
      </c>
      <c r="S130" s="5">
        <v>1</v>
      </c>
      <c r="T130" s="5">
        <v>1</v>
      </c>
      <c r="U130" s="5">
        <v>0</v>
      </c>
      <c r="V130" s="5">
        <v>0</v>
      </c>
      <c r="W130" s="5">
        <v>0</v>
      </c>
      <c r="X130" s="5">
        <v>0</v>
      </c>
      <c r="Y130" s="5">
        <v>0</v>
      </c>
      <c r="Z130" s="5">
        <v>0</v>
      </c>
      <c r="AA130" s="5">
        <v>0</v>
      </c>
      <c r="AB130" s="5">
        <v>0</v>
      </c>
      <c r="AC130" s="5">
        <v>0</v>
      </c>
      <c r="AD130" s="5">
        <v>0</v>
      </c>
      <c r="AE130" s="5">
        <v>0</v>
      </c>
      <c r="AF130" s="5">
        <v>0</v>
      </c>
      <c r="AG130" s="5">
        <v>0</v>
      </c>
      <c r="AH130" s="5">
        <v>0</v>
      </c>
      <c r="AI130" s="5">
        <v>0</v>
      </c>
      <c r="AJ130" s="5">
        <v>0</v>
      </c>
      <c r="AK130" s="5">
        <v>0</v>
      </c>
      <c r="AL130">
        <v>1984</v>
      </c>
    </row>
    <row r="131" spans="1:38" ht="12.75">
      <c r="A131" t="s">
        <v>426</v>
      </c>
      <c r="B131" t="s">
        <v>427</v>
      </c>
      <c r="C131" s="9">
        <v>49</v>
      </c>
      <c r="D131" s="9">
        <v>0</v>
      </c>
      <c r="E131">
        <v>7</v>
      </c>
      <c r="F131">
        <v>0</v>
      </c>
      <c r="G131">
        <v>6</v>
      </c>
      <c r="H131" s="5">
        <f t="shared" si="51"/>
        <v>0</v>
      </c>
      <c r="I131" s="5">
        <f t="shared" si="52"/>
        <v>0</v>
      </c>
      <c r="J131" s="5">
        <v>0</v>
      </c>
      <c r="K131" s="5">
        <f t="shared" si="53"/>
        <v>0.14285714285714285</v>
      </c>
      <c r="L131" s="5">
        <f t="shared" si="54"/>
        <v>0.5</v>
      </c>
      <c r="M131" s="5">
        <v>0.07142857142857142</v>
      </c>
      <c r="N131" s="5">
        <v>0</v>
      </c>
      <c r="O131" s="5">
        <v>0</v>
      </c>
      <c r="P131" s="5">
        <v>0</v>
      </c>
      <c r="Q131" s="5">
        <v>0</v>
      </c>
      <c r="R131" s="5">
        <v>0</v>
      </c>
      <c r="S131" s="5">
        <v>0</v>
      </c>
      <c r="T131" s="5">
        <v>0</v>
      </c>
      <c r="U131" s="5">
        <v>0</v>
      </c>
      <c r="V131" s="5">
        <v>0</v>
      </c>
      <c r="W131" s="5">
        <v>0</v>
      </c>
      <c r="X131" s="5">
        <v>0</v>
      </c>
      <c r="Y131" s="5">
        <v>0</v>
      </c>
      <c r="Z131" s="5">
        <v>0</v>
      </c>
      <c r="AA131" s="5">
        <v>0</v>
      </c>
      <c r="AB131" s="5">
        <v>1</v>
      </c>
      <c r="AC131" s="5">
        <v>1</v>
      </c>
      <c r="AD131" s="5">
        <v>1</v>
      </c>
      <c r="AE131" s="5">
        <v>1</v>
      </c>
      <c r="AF131" s="5">
        <v>0</v>
      </c>
      <c r="AG131" s="5">
        <v>1</v>
      </c>
      <c r="AH131" s="5">
        <v>0</v>
      </c>
      <c r="AI131" s="5">
        <v>1</v>
      </c>
      <c r="AJ131" s="5">
        <v>0</v>
      </c>
      <c r="AK131" s="5">
        <v>0</v>
      </c>
      <c r="AL131">
        <v>1984</v>
      </c>
    </row>
    <row r="132" spans="1:38" ht="12.75">
      <c r="A132" t="s">
        <v>428</v>
      </c>
      <c r="B132" t="s">
        <v>429</v>
      </c>
      <c r="C132" s="9">
        <v>32</v>
      </c>
      <c r="D132" s="9">
        <v>3</v>
      </c>
      <c r="E132">
        <v>0</v>
      </c>
      <c r="F132">
        <v>2</v>
      </c>
      <c r="G132">
        <v>0</v>
      </c>
      <c r="H132" s="5">
        <f t="shared" si="51"/>
        <v>0.09375</v>
      </c>
      <c r="I132" s="5">
        <f t="shared" si="52"/>
        <v>0.16666666666666666</v>
      </c>
      <c r="J132" s="5">
        <v>0.078125</v>
      </c>
      <c r="K132" s="5">
        <f t="shared" si="53"/>
        <v>0</v>
      </c>
      <c r="L132" s="5">
        <f t="shared" si="54"/>
        <v>0</v>
      </c>
      <c r="M132" s="5">
        <v>0</v>
      </c>
      <c r="N132" s="5">
        <v>0</v>
      </c>
      <c r="O132" s="5">
        <v>0</v>
      </c>
      <c r="P132" s="5">
        <v>0</v>
      </c>
      <c r="Q132" s="5">
        <v>0</v>
      </c>
      <c r="R132" s="5">
        <v>0</v>
      </c>
      <c r="S132" s="5">
        <v>1</v>
      </c>
      <c r="T132" s="5">
        <v>0</v>
      </c>
      <c r="U132" s="5">
        <v>0</v>
      </c>
      <c r="V132" s="5">
        <v>0</v>
      </c>
      <c r="W132" s="5">
        <v>1</v>
      </c>
      <c r="X132" s="5">
        <v>0</v>
      </c>
      <c r="Y132" s="5">
        <v>0</v>
      </c>
      <c r="Z132" s="5">
        <v>0</v>
      </c>
      <c r="AA132" s="5">
        <v>0</v>
      </c>
      <c r="AB132" s="5">
        <v>0</v>
      </c>
      <c r="AC132" s="5">
        <v>0</v>
      </c>
      <c r="AD132" s="5">
        <v>0</v>
      </c>
      <c r="AE132" s="5">
        <v>0</v>
      </c>
      <c r="AF132" s="5">
        <v>0</v>
      </c>
      <c r="AG132" s="5">
        <v>0</v>
      </c>
      <c r="AH132" s="5">
        <v>0</v>
      </c>
      <c r="AI132" s="5">
        <v>0</v>
      </c>
      <c r="AJ132" s="5">
        <v>0</v>
      </c>
      <c r="AK132" s="5">
        <v>0</v>
      </c>
      <c r="AL132">
        <v>1985</v>
      </c>
    </row>
    <row r="133" spans="1:38" ht="12.75">
      <c r="A133" t="s">
        <v>430</v>
      </c>
      <c r="B133" t="s">
        <v>431</v>
      </c>
      <c r="C133" s="9">
        <v>57</v>
      </c>
      <c r="D133" s="9">
        <v>14</v>
      </c>
      <c r="E133">
        <v>0</v>
      </c>
      <c r="F133">
        <v>2</v>
      </c>
      <c r="G133">
        <v>0</v>
      </c>
      <c r="H133" s="5">
        <f t="shared" si="51"/>
        <v>0.24561403508771928</v>
      </c>
      <c r="I133" s="5">
        <f t="shared" si="52"/>
        <v>0.16666666666666666</v>
      </c>
      <c r="J133" s="5">
        <v>0.2046783625730994</v>
      </c>
      <c r="K133" s="5">
        <f t="shared" si="53"/>
        <v>0</v>
      </c>
      <c r="L133" s="5">
        <f t="shared" si="54"/>
        <v>0</v>
      </c>
      <c r="M133" s="5">
        <v>0</v>
      </c>
      <c r="N133" s="5">
        <v>1</v>
      </c>
      <c r="O133" s="5">
        <v>0</v>
      </c>
      <c r="P133" s="5">
        <v>0</v>
      </c>
      <c r="Q133" s="5">
        <v>0</v>
      </c>
      <c r="R133" s="5">
        <v>0</v>
      </c>
      <c r="S133" s="5">
        <v>1</v>
      </c>
      <c r="T133" s="5">
        <v>0</v>
      </c>
      <c r="U133" s="5">
        <v>0</v>
      </c>
      <c r="V133" s="5">
        <v>0</v>
      </c>
      <c r="W133" s="5">
        <v>0</v>
      </c>
      <c r="X133" s="5">
        <v>0</v>
      </c>
      <c r="Y133" s="5">
        <v>0</v>
      </c>
      <c r="Z133" s="5">
        <v>0</v>
      </c>
      <c r="AA133" s="5">
        <v>0</v>
      </c>
      <c r="AB133" s="5">
        <v>0</v>
      </c>
      <c r="AC133" s="5">
        <v>0</v>
      </c>
      <c r="AD133" s="5">
        <v>0</v>
      </c>
      <c r="AE133" s="5">
        <v>0</v>
      </c>
      <c r="AF133" s="5">
        <v>0</v>
      </c>
      <c r="AG133" s="5">
        <v>0</v>
      </c>
      <c r="AH133" s="5">
        <v>0</v>
      </c>
      <c r="AI133" s="5">
        <v>0</v>
      </c>
      <c r="AJ133" s="5">
        <v>0</v>
      </c>
      <c r="AK133" s="5">
        <v>0</v>
      </c>
      <c r="AL133">
        <v>1985</v>
      </c>
    </row>
    <row r="134" spans="1:38" ht="12.75">
      <c r="A134" t="s">
        <v>432</v>
      </c>
      <c r="B134" t="s">
        <v>433</v>
      </c>
      <c r="C134" s="9">
        <v>14</v>
      </c>
      <c r="D134" s="9">
        <v>3</v>
      </c>
      <c r="E134">
        <v>0</v>
      </c>
      <c r="F134">
        <v>2</v>
      </c>
      <c r="G134">
        <v>0</v>
      </c>
      <c r="H134" s="5">
        <f t="shared" si="51"/>
        <v>0.21428571428571427</v>
      </c>
      <c r="I134" s="5">
        <f t="shared" si="52"/>
        <v>0.16666666666666666</v>
      </c>
      <c r="J134" s="5">
        <v>0.17857142857142855</v>
      </c>
      <c r="K134" s="5">
        <f t="shared" si="53"/>
        <v>0</v>
      </c>
      <c r="L134" s="5">
        <f t="shared" si="54"/>
        <v>0</v>
      </c>
      <c r="M134" s="5">
        <v>0</v>
      </c>
      <c r="N134" s="5">
        <v>1</v>
      </c>
      <c r="O134" s="5">
        <v>0</v>
      </c>
      <c r="P134" s="5">
        <v>0</v>
      </c>
      <c r="Q134" s="5">
        <v>0</v>
      </c>
      <c r="R134" s="5">
        <v>0</v>
      </c>
      <c r="S134" s="5">
        <v>1</v>
      </c>
      <c r="T134" s="5">
        <v>0</v>
      </c>
      <c r="U134" s="5">
        <v>0</v>
      </c>
      <c r="V134" s="5">
        <v>0</v>
      </c>
      <c r="W134" s="5">
        <v>0</v>
      </c>
      <c r="X134" s="5">
        <v>0</v>
      </c>
      <c r="Y134" s="5">
        <v>0</v>
      </c>
      <c r="Z134" s="5">
        <v>0</v>
      </c>
      <c r="AA134" s="5">
        <v>0</v>
      </c>
      <c r="AB134" s="5">
        <v>0</v>
      </c>
      <c r="AC134" s="5">
        <v>0</v>
      </c>
      <c r="AD134" s="5">
        <v>0</v>
      </c>
      <c r="AE134" s="5">
        <v>0</v>
      </c>
      <c r="AF134" s="5">
        <v>0</v>
      </c>
      <c r="AG134" s="5">
        <v>0</v>
      </c>
      <c r="AH134" s="5">
        <v>0</v>
      </c>
      <c r="AI134" s="5">
        <v>0</v>
      </c>
      <c r="AJ134" s="5">
        <v>0</v>
      </c>
      <c r="AK134" s="5">
        <v>0</v>
      </c>
      <c r="AL134">
        <v>1985</v>
      </c>
    </row>
    <row r="135" spans="1:38" ht="12.75">
      <c r="A135" t="s">
        <v>434</v>
      </c>
      <c r="B135" t="s">
        <v>435</v>
      </c>
      <c r="C135" s="9">
        <v>87</v>
      </c>
      <c r="D135" s="9">
        <v>16</v>
      </c>
      <c r="E135">
        <v>1</v>
      </c>
      <c r="F135">
        <v>2</v>
      </c>
      <c r="G135">
        <v>0</v>
      </c>
      <c r="H135" s="5">
        <f t="shared" si="51"/>
        <v>0.1839080459770115</v>
      </c>
      <c r="I135" s="5">
        <f t="shared" si="52"/>
        <v>0.16666666666666666</v>
      </c>
      <c r="J135" s="5">
        <v>0.1532567049808429</v>
      </c>
      <c r="K135" s="5">
        <f t="shared" si="53"/>
        <v>0.011494252873563218</v>
      </c>
      <c r="L135" s="5">
        <f t="shared" si="54"/>
        <v>0</v>
      </c>
      <c r="M135" s="5">
        <v>0.011494252873563218</v>
      </c>
      <c r="N135" s="5">
        <v>0</v>
      </c>
      <c r="O135" s="5">
        <v>0</v>
      </c>
      <c r="P135" s="5">
        <v>0</v>
      </c>
      <c r="Q135" s="5">
        <v>0</v>
      </c>
      <c r="R135" s="5">
        <v>0</v>
      </c>
      <c r="S135" s="5">
        <v>1</v>
      </c>
      <c r="T135" s="5">
        <v>1</v>
      </c>
      <c r="U135" s="5">
        <v>0</v>
      </c>
      <c r="V135" s="5">
        <v>0</v>
      </c>
      <c r="W135" s="5">
        <v>0</v>
      </c>
      <c r="X135" s="5">
        <v>0</v>
      </c>
      <c r="Y135" s="5">
        <v>0</v>
      </c>
      <c r="Z135" s="5">
        <v>0</v>
      </c>
      <c r="AA135" s="5">
        <v>0</v>
      </c>
      <c r="AB135" s="5">
        <v>0</v>
      </c>
      <c r="AC135" s="5">
        <v>0</v>
      </c>
      <c r="AD135" s="5">
        <v>0</v>
      </c>
      <c r="AE135" s="5">
        <v>0</v>
      </c>
      <c r="AF135" s="5">
        <v>0</v>
      </c>
      <c r="AG135" s="5">
        <v>0</v>
      </c>
      <c r="AH135" s="5">
        <v>0</v>
      </c>
      <c r="AI135" s="5">
        <v>0</v>
      </c>
      <c r="AJ135" s="5">
        <v>0</v>
      </c>
      <c r="AK135" s="5">
        <v>0</v>
      </c>
      <c r="AL135">
        <v>1985</v>
      </c>
    </row>
    <row r="136" spans="1:38" ht="12.75">
      <c r="A136" t="s">
        <v>436</v>
      </c>
      <c r="B136" t="s">
        <v>437</v>
      </c>
      <c r="C136" s="9">
        <v>19</v>
      </c>
      <c r="D136" s="9">
        <v>5</v>
      </c>
      <c r="E136">
        <v>0</v>
      </c>
      <c r="F136">
        <v>4</v>
      </c>
      <c r="G136">
        <v>0</v>
      </c>
      <c r="H136" s="5">
        <f t="shared" si="51"/>
        <v>0.2631578947368421</v>
      </c>
      <c r="I136" s="5">
        <f t="shared" si="52"/>
        <v>0.3333333333333333</v>
      </c>
      <c r="J136" s="5">
        <v>0.17543859649122806</v>
      </c>
      <c r="K136" s="5">
        <f t="shared" si="53"/>
        <v>0</v>
      </c>
      <c r="L136" s="5">
        <f t="shared" si="54"/>
        <v>0</v>
      </c>
      <c r="M136" s="5">
        <v>0</v>
      </c>
      <c r="N136" s="5">
        <v>1</v>
      </c>
      <c r="O136" s="5">
        <v>0</v>
      </c>
      <c r="P136" s="5">
        <v>1</v>
      </c>
      <c r="Q136" s="5">
        <v>0</v>
      </c>
      <c r="R136" s="5">
        <v>0</v>
      </c>
      <c r="S136" s="5">
        <v>1</v>
      </c>
      <c r="T136" s="5">
        <v>1</v>
      </c>
      <c r="U136" s="5">
        <v>0</v>
      </c>
      <c r="V136" s="5">
        <v>0</v>
      </c>
      <c r="W136" s="5">
        <v>0</v>
      </c>
      <c r="X136" s="5">
        <v>0</v>
      </c>
      <c r="Y136" s="5">
        <v>0</v>
      </c>
      <c r="Z136" s="5">
        <v>0</v>
      </c>
      <c r="AA136" s="5">
        <v>0</v>
      </c>
      <c r="AB136" s="5">
        <v>0</v>
      </c>
      <c r="AC136" s="5">
        <v>0</v>
      </c>
      <c r="AD136" s="5">
        <v>0</v>
      </c>
      <c r="AE136" s="5">
        <v>0</v>
      </c>
      <c r="AF136" s="5">
        <v>0</v>
      </c>
      <c r="AG136" s="5">
        <v>0</v>
      </c>
      <c r="AH136" s="5">
        <v>0</v>
      </c>
      <c r="AI136" s="5">
        <v>0</v>
      </c>
      <c r="AJ136" s="5">
        <v>0</v>
      </c>
      <c r="AK136" s="5">
        <v>0</v>
      </c>
      <c r="AL136">
        <v>1986</v>
      </c>
    </row>
    <row r="137" spans="1:38" ht="12.75">
      <c r="A137" t="s">
        <v>438</v>
      </c>
      <c r="B137" t="s">
        <v>439</v>
      </c>
      <c r="C137" s="9">
        <v>15</v>
      </c>
      <c r="D137" s="9">
        <v>6</v>
      </c>
      <c r="E137">
        <v>0</v>
      </c>
      <c r="F137">
        <v>3</v>
      </c>
      <c r="G137">
        <v>0</v>
      </c>
      <c r="H137" s="5">
        <f t="shared" si="51"/>
        <v>0.4</v>
      </c>
      <c r="I137" s="5">
        <f t="shared" si="52"/>
        <v>0.25</v>
      </c>
      <c r="J137" s="5">
        <v>0.3</v>
      </c>
      <c r="K137" s="5">
        <f t="shared" si="53"/>
        <v>0</v>
      </c>
      <c r="L137" s="5">
        <f t="shared" si="54"/>
        <v>0</v>
      </c>
      <c r="M137" s="5">
        <v>0</v>
      </c>
      <c r="N137" s="5">
        <v>0</v>
      </c>
      <c r="O137" s="5">
        <v>0</v>
      </c>
      <c r="P137" s="5">
        <v>1</v>
      </c>
      <c r="Q137" s="5">
        <v>0</v>
      </c>
      <c r="R137" s="5">
        <v>0</v>
      </c>
      <c r="S137" s="5">
        <v>1</v>
      </c>
      <c r="T137" s="5">
        <v>1</v>
      </c>
      <c r="U137" s="5">
        <v>0</v>
      </c>
      <c r="V137" s="5">
        <v>0</v>
      </c>
      <c r="W137" s="5">
        <v>0</v>
      </c>
      <c r="X137" s="5">
        <v>0</v>
      </c>
      <c r="Y137" s="5">
        <v>0</v>
      </c>
      <c r="Z137" s="5">
        <v>0</v>
      </c>
      <c r="AA137" s="5">
        <v>0</v>
      </c>
      <c r="AB137" s="5">
        <v>0</v>
      </c>
      <c r="AC137" s="5">
        <v>0</v>
      </c>
      <c r="AD137" s="5">
        <v>0</v>
      </c>
      <c r="AE137" s="5">
        <v>0</v>
      </c>
      <c r="AF137" s="5">
        <v>0</v>
      </c>
      <c r="AG137" s="5">
        <v>0</v>
      </c>
      <c r="AH137" s="5">
        <v>0</v>
      </c>
      <c r="AI137" s="5">
        <v>0</v>
      </c>
      <c r="AJ137" s="5">
        <v>0</v>
      </c>
      <c r="AK137" s="5">
        <v>0</v>
      </c>
      <c r="AL137">
        <v>1986</v>
      </c>
    </row>
    <row r="138" spans="1:38" ht="12.75">
      <c r="A138" t="s">
        <v>440</v>
      </c>
      <c r="B138" t="s">
        <v>441</v>
      </c>
      <c r="C138" s="9">
        <v>75</v>
      </c>
      <c r="D138" s="9">
        <v>2</v>
      </c>
      <c r="E138">
        <v>23</v>
      </c>
      <c r="F138">
        <v>2</v>
      </c>
      <c r="G138">
        <v>5</v>
      </c>
      <c r="H138" s="5">
        <f t="shared" si="51"/>
        <v>0.02666666666666667</v>
      </c>
      <c r="I138" s="5">
        <f t="shared" si="52"/>
        <v>0.16666666666666666</v>
      </c>
      <c r="J138" s="5">
        <v>0.022222222222222223</v>
      </c>
      <c r="K138" s="5">
        <f t="shared" si="53"/>
        <v>0.30666666666666664</v>
      </c>
      <c r="L138" s="5">
        <f t="shared" si="54"/>
        <v>0.4166666666666667</v>
      </c>
      <c r="M138" s="5">
        <v>0.17888888888888888</v>
      </c>
      <c r="N138" s="5">
        <v>1</v>
      </c>
      <c r="O138" s="5">
        <v>0</v>
      </c>
      <c r="P138" s="5">
        <v>0</v>
      </c>
      <c r="Q138" s="5">
        <v>1</v>
      </c>
      <c r="R138" s="5">
        <v>0</v>
      </c>
      <c r="S138" s="5">
        <v>0</v>
      </c>
      <c r="T138" s="5">
        <v>0</v>
      </c>
      <c r="U138" s="5">
        <v>0</v>
      </c>
      <c r="V138" s="5">
        <v>0</v>
      </c>
      <c r="W138" s="5">
        <v>0</v>
      </c>
      <c r="X138" s="5">
        <v>0</v>
      </c>
      <c r="Y138" s="5">
        <v>0</v>
      </c>
      <c r="Z138" s="5">
        <v>0</v>
      </c>
      <c r="AA138" s="5">
        <v>0</v>
      </c>
      <c r="AB138" s="5">
        <v>0</v>
      </c>
      <c r="AC138" s="5">
        <v>1</v>
      </c>
      <c r="AD138" s="5">
        <v>1</v>
      </c>
      <c r="AE138" s="5">
        <v>1</v>
      </c>
      <c r="AF138" s="5">
        <v>0</v>
      </c>
      <c r="AG138" s="5">
        <v>1</v>
      </c>
      <c r="AH138" s="5">
        <v>1</v>
      </c>
      <c r="AI138" s="5">
        <v>0</v>
      </c>
      <c r="AJ138" s="5">
        <v>0</v>
      </c>
      <c r="AK138" s="5">
        <v>0</v>
      </c>
      <c r="AL138">
        <v>1986</v>
      </c>
    </row>
    <row r="139" spans="1:38" ht="12.75">
      <c r="A139" t="s">
        <v>442</v>
      </c>
      <c r="B139" t="s">
        <v>443</v>
      </c>
      <c r="C139" s="9">
        <v>33</v>
      </c>
      <c r="D139" s="9">
        <v>3</v>
      </c>
      <c r="E139">
        <v>4</v>
      </c>
      <c r="F139">
        <v>1</v>
      </c>
      <c r="G139">
        <v>2</v>
      </c>
      <c r="H139" s="5">
        <f t="shared" si="51"/>
        <v>0.09090909090909091</v>
      </c>
      <c r="I139" s="5">
        <f t="shared" si="52"/>
        <v>0.08333333333333333</v>
      </c>
      <c r="J139" s="5">
        <v>0.08333333333333334</v>
      </c>
      <c r="K139" s="5">
        <f t="shared" si="53"/>
        <v>0.12121212121212122</v>
      </c>
      <c r="L139" s="5">
        <f t="shared" si="54"/>
        <v>0.16666666666666666</v>
      </c>
      <c r="M139" s="5">
        <v>0.10101010101010102</v>
      </c>
      <c r="N139" s="5">
        <v>1</v>
      </c>
      <c r="O139" s="5">
        <v>0</v>
      </c>
      <c r="P139" s="5">
        <v>0</v>
      </c>
      <c r="Q139" s="5">
        <v>0</v>
      </c>
      <c r="R139" s="5">
        <v>0</v>
      </c>
      <c r="S139" s="5">
        <v>0</v>
      </c>
      <c r="T139" s="5">
        <v>0</v>
      </c>
      <c r="U139" s="5">
        <v>0</v>
      </c>
      <c r="V139" s="5">
        <v>0</v>
      </c>
      <c r="W139" s="5">
        <v>0</v>
      </c>
      <c r="X139" s="5">
        <v>0</v>
      </c>
      <c r="Y139" s="5">
        <v>0</v>
      </c>
      <c r="Z139" s="5">
        <v>0</v>
      </c>
      <c r="AA139" s="5">
        <v>0</v>
      </c>
      <c r="AB139" s="5">
        <v>0</v>
      </c>
      <c r="AC139" s="5">
        <v>0</v>
      </c>
      <c r="AD139" s="5">
        <v>0</v>
      </c>
      <c r="AE139" s="5">
        <v>1</v>
      </c>
      <c r="AF139" s="5">
        <v>0</v>
      </c>
      <c r="AG139" s="5">
        <v>0</v>
      </c>
      <c r="AH139" s="5">
        <v>0</v>
      </c>
      <c r="AI139" s="5">
        <v>0</v>
      </c>
      <c r="AJ139" s="5">
        <v>1</v>
      </c>
      <c r="AK139" s="5">
        <v>0</v>
      </c>
      <c r="AL139">
        <v>1987</v>
      </c>
    </row>
    <row r="140" spans="1:38" ht="12.75">
      <c r="A140" t="s">
        <v>444</v>
      </c>
      <c r="B140" t="s">
        <v>445</v>
      </c>
      <c r="C140" s="9">
        <v>57</v>
      </c>
      <c r="D140" s="9">
        <v>2</v>
      </c>
      <c r="E140">
        <v>18</v>
      </c>
      <c r="F140">
        <v>2</v>
      </c>
      <c r="G140">
        <v>3</v>
      </c>
      <c r="H140" s="5">
        <f t="shared" si="51"/>
        <v>0.03508771929824561</v>
      </c>
      <c r="I140" s="5">
        <f t="shared" si="52"/>
        <v>0.16666666666666666</v>
      </c>
      <c r="J140" s="5">
        <v>0.029239766081871343</v>
      </c>
      <c r="K140" s="5">
        <f t="shared" si="53"/>
        <v>0.3157894736842105</v>
      </c>
      <c r="L140" s="5">
        <f t="shared" si="54"/>
        <v>0.25</v>
      </c>
      <c r="M140" s="5">
        <v>0.23684210526315788</v>
      </c>
      <c r="N140" s="5">
        <v>1</v>
      </c>
      <c r="O140" s="5">
        <v>0</v>
      </c>
      <c r="P140" s="5">
        <v>0</v>
      </c>
      <c r="Q140" s="5">
        <v>1</v>
      </c>
      <c r="R140" s="5">
        <v>0</v>
      </c>
      <c r="S140" s="5">
        <v>0</v>
      </c>
      <c r="T140" s="5">
        <v>0</v>
      </c>
      <c r="U140" s="5">
        <v>0</v>
      </c>
      <c r="V140" s="5">
        <v>0</v>
      </c>
      <c r="W140" s="5">
        <v>0</v>
      </c>
      <c r="X140" s="5">
        <v>0</v>
      </c>
      <c r="Y140" s="5">
        <v>0</v>
      </c>
      <c r="Z140" s="5">
        <v>0</v>
      </c>
      <c r="AA140" s="5">
        <v>0</v>
      </c>
      <c r="AB140" s="5">
        <v>0</v>
      </c>
      <c r="AC140" s="5">
        <v>1</v>
      </c>
      <c r="AD140" s="5">
        <v>1</v>
      </c>
      <c r="AE140" s="5">
        <v>1</v>
      </c>
      <c r="AF140" s="5">
        <v>0</v>
      </c>
      <c r="AG140" s="5">
        <v>0</v>
      </c>
      <c r="AH140" s="5">
        <v>0</v>
      </c>
      <c r="AI140" s="5">
        <v>0</v>
      </c>
      <c r="AJ140" s="5">
        <v>0</v>
      </c>
      <c r="AK140" s="5">
        <v>0</v>
      </c>
      <c r="AL140">
        <v>1987</v>
      </c>
    </row>
    <row r="141" spans="1:38" ht="12.75">
      <c r="A141" t="s">
        <v>446</v>
      </c>
      <c r="B141" t="s">
        <v>447</v>
      </c>
      <c r="C141" s="9">
        <v>13</v>
      </c>
      <c r="D141" s="9">
        <v>0</v>
      </c>
      <c r="E141">
        <v>3</v>
      </c>
      <c r="F141">
        <v>0</v>
      </c>
      <c r="G141">
        <v>4</v>
      </c>
      <c r="H141" s="5">
        <f t="shared" si="51"/>
        <v>0</v>
      </c>
      <c r="I141" s="5">
        <f t="shared" si="52"/>
        <v>0</v>
      </c>
      <c r="J141" s="5">
        <v>0</v>
      </c>
      <c r="K141" s="5">
        <f t="shared" si="53"/>
        <v>0.23076923076923078</v>
      </c>
      <c r="L141" s="5">
        <f t="shared" si="54"/>
        <v>0.3333333333333333</v>
      </c>
      <c r="M141" s="5">
        <v>0.15384615384615385</v>
      </c>
      <c r="N141" s="5">
        <v>0</v>
      </c>
      <c r="O141" s="5">
        <v>0</v>
      </c>
      <c r="P141" s="5">
        <v>0</v>
      </c>
      <c r="Q141" s="5">
        <v>0</v>
      </c>
      <c r="R141" s="5">
        <v>0</v>
      </c>
      <c r="S141" s="5">
        <v>0</v>
      </c>
      <c r="T141" s="5">
        <v>0</v>
      </c>
      <c r="U141" s="5">
        <v>0</v>
      </c>
      <c r="V141" s="5">
        <v>0</v>
      </c>
      <c r="W141" s="5">
        <v>0</v>
      </c>
      <c r="X141" s="5">
        <v>0</v>
      </c>
      <c r="Y141" s="5">
        <v>0</v>
      </c>
      <c r="Z141" s="5">
        <v>1</v>
      </c>
      <c r="AA141" s="5">
        <v>0</v>
      </c>
      <c r="AB141" s="5">
        <v>0</v>
      </c>
      <c r="AC141" s="5">
        <v>1</v>
      </c>
      <c r="AD141" s="5">
        <v>1</v>
      </c>
      <c r="AE141" s="5">
        <v>1</v>
      </c>
      <c r="AF141" s="5">
        <v>0</v>
      </c>
      <c r="AG141" s="5">
        <v>0</v>
      </c>
      <c r="AH141" s="5">
        <v>0</v>
      </c>
      <c r="AI141" s="5">
        <v>0</v>
      </c>
      <c r="AJ141" s="5">
        <v>0</v>
      </c>
      <c r="AK141" s="5">
        <v>0</v>
      </c>
      <c r="AL141">
        <v>1987</v>
      </c>
    </row>
    <row r="142" spans="1:38" ht="12.75">
      <c r="A142" t="s">
        <v>448</v>
      </c>
      <c r="B142" t="s">
        <v>449</v>
      </c>
      <c r="C142" s="9">
        <v>20</v>
      </c>
      <c r="D142" s="9">
        <v>5</v>
      </c>
      <c r="E142">
        <v>2</v>
      </c>
      <c r="F142">
        <v>4</v>
      </c>
      <c r="G142">
        <v>3</v>
      </c>
      <c r="H142" s="5">
        <f t="shared" si="51"/>
        <v>0.25</v>
      </c>
      <c r="I142" s="5">
        <f t="shared" si="52"/>
        <v>0.3333333333333333</v>
      </c>
      <c r="J142" s="5">
        <v>0.16666666666666669</v>
      </c>
      <c r="K142" s="5">
        <f t="shared" si="53"/>
        <v>0.1</v>
      </c>
      <c r="L142" s="5">
        <f t="shared" si="54"/>
        <v>0.25</v>
      </c>
      <c r="M142" s="5">
        <v>0.075</v>
      </c>
      <c r="N142" s="5">
        <v>1</v>
      </c>
      <c r="O142" s="5">
        <v>0</v>
      </c>
      <c r="P142" s="5">
        <v>0</v>
      </c>
      <c r="Q142" s="5">
        <v>0</v>
      </c>
      <c r="R142" s="5">
        <v>0</v>
      </c>
      <c r="S142" s="5">
        <v>1</v>
      </c>
      <c r="T142" s="5">
        <v>0</v>
      </c>
      <c r="U142" s="5">
        <v>0</v>
      </c>
      <c r="V142" s="5">
        <v>0</v>
      </c>
      <c r="W142" s="5">
        <v>0</v>
      </c>
      <c r="X142" s="5">
        <v>1</v>
      </c>
      <c r="Y142" s="5">
        <v>1</v>
      </c>
      <c r="Z142" s="5">
        <v>0</v>
      </c>
      <c r="AA142" s="5">
        <v>0</v>
      </c>
      <c r="AB142" s="5">
        <v>1</v>
      </c>
      <c r="AC142" s="5">
        <v>1</v>
      </c>
      <c r="AD142" s="5">
        <v>0</v>
      </c>
      <c r="AE142" s="5">
        <v>0</v>
      </c>
      <c r="AF142" s="5">
        <v>0</v>
      </c>
      <c r="AG142" s="5">
        <v>0</v>
      </c>
      <c r="AH142" s="5">
        <v>0</v>
      </c>
      <c r="AI142" s="5">
        <v>1</v>
      </c>
      <c r="AJ142" s="5">
        <v>0</v>
      </c>
      <c r="AK142" s="5">
        <v>0</v>
      </c>
      <c r="AL142">
        <v>1988</v>
      </c>
    </row>
    <row r="143" spans="1:38" ht="12.75">
      <c r="A143" t="s">
        <v>450</v>
      </c>
      <c r="B143" t="s">
        <v>451</v>
      </c>
      <c r="C143" s="9">
        <v>39</v>
      </c>
      <c r="D143" s="9">
        <v>10</v>
      </c>
      <c r="E143">
        <v>2</v>
      </c>
      <c r="F143">
        <v>4</v>
      </c>
      <c r="G143">
        <v>3</v>
      </c>
      <c r="H143" s="5">
        <f t="shared" si="51"/>
        <v>0.2564102564102564</v>
      </c>
      <c r="I143" s="5">
        <f t="shared" si="52"/>
        <v>0.3333333333333333</v>
      </c>
      <c r="J143" s="5">
        <v>0.17094017094017094</v>
      </c>
      <c r="K143" s="5">
        <f t="shared" si="53"/>
        <v>0.05128205128205128</v>
      </c>
      <c r="L143" s="5">
        <f t="shared" si="54"/>
        <v>0.25</v>
      </c>
      <c r="M143" s="5">
        <v>0.038461538461538464</v>
      </c>
      <c r="N143" s="5">
        <v>0</v>
      </c>
      <c r="O143" s="5">
        <v>0</v>
      </c>
      <c r="P143" s="5">
        <v>1</v>
      </c>
      <c r="Q143" s="5">
        <v>0</v>
      </c>
      <c r="R143" s="5">
        <v>0</v>
      </c>
      <c r="S143" s="5">
        <v>1</v>
      </c>
      <c r="T143" s="5">
        <v>1</v>
      </c>
      <c r="U143" s="5">
        <v>0</v>
      </c>
      <c r="V143" s="5">
        <v>0</v>
      </c>
      <c r="W143" s="5">
        <v>0</v>
      </c>
      <c r="X143" s="5">
        <v>0</v>
      </c>
      <c r="Y143" s="5">
        <v>1</v>
      </c>
      <c r="Z143" s="5">
        <v>0</v>
      </c>
      <c r="AA143" s="5">
        <v>0</v>
      </c>
      <c r="AB143" s="5">
        <v>0</v>
      </c>
      <c r="AC143" s="5">
        <v>1</v>
      </c>
      <c r="AD143" s="5">
        <v>0</v>
      </c>
      <c r="AE143" s="5">
        <v>1</v>
      </c>
      <c r="AF143" s="5">
        <v>0</v>
      </c>
      <c r="AG143" s="5">
        <v>1</v>
      </c>
      <c r="AH143" s="5">
        <v>0</v>
      </c>
      <c r="AI143" s="5">
        <v>0</v>
      </c>
      <c r="AJ143" s="5">
        <v>0</v>
      </c>
      <c r="AK143" s="5">
        <v>0</v>
      </c>
      <c r="AL143">
        <v>1988</v>
      </c>
    </row>
    <row r="144" spans="1:38" ht="12.75">
      <c r="A144" t="s">
        <v>452</v>
      </c>
      <c r="B144" t="s">
        <v>453</v>
      </c>
      <c r="C144" s="9">
        <v>30</v>
      </c>
      <c r="D144" s="9">
        <v>12</v>
      </c>
      <c r="E144">
        <v>1</v>
      </c>
      <c r="F144">
        <v>3</v>
      </c>
      <c r="G144">
        <v>3</v>
      </c>
      <c r="H144" s="5">
        <f t="shared" si="51"/>
        <v>0.4</v>
      </c>
      <c r="I144" s="5">
        <f t="shared" si="52"/>
        <v>0.25</v>
      </c>
      <c r="J144" s="5">
        <v>0.3</v>
      </c>
      <c r="K144" s="5">
        <f t="shared" si="53"/>
        <v>0.03333333333333333</v>
      </c>
      <c r="L144" s="5">
        <f t="shared" si="54"/>
        <v>0.25</v>
      </c>
      <c r="M144" s="5">
        <v>0.025</v>
      </c>
      <c r="N144" s="5">
        <v>0</v>
      </c>
      <c r="O144" s="5">
        <v>0</v>
      </c>
      <c r="P144" s="5">
        <v>1</v>
      </c>
      <c r="Q144" s="5">
        <v>0</v>
      </c>
      <c r="R144" s="5">
        <v>0</v>
      </c>
      <c r="S144" s="5">
        <v>1</v>
      </c>
      <c r="T144" s="5">
        <v>0</v>
      </c>
      <c r="U144" s="5">
        <v>0</v>
      </c>
      <c r="V144" s="5">
        <v>0</v>
      </c>
      <c r="W144" s="5">
        <v>0</v>
      </c>
      <c r="X144" s="5">
        <v>0</v>
      </c>
      <c r="Y144" s="5">
        <v>1</v>
      </c>
      <c r="Z144" s="5">
        <v>0</v>
      </c>
      <c r="AA144" s="5">
        <v>0</v>
      </c>
      <c r="AB144" s="5">
        <v>1</v>
      </c>
      <c r="AC144" s="5">
        <v>0</v>
      </c>
      <c r="AD144" s="5">
        <v>0</v>
      </c>
      <c r="AE144" s="5">
        <v>1</v>
      </c>
      <c r="AF144" s="5">
        <v>0</v>
      </c>
      <c r="AG144" s="5">
        <v>1</v>
      </c>
      <c r="AH144" s="5">
        <v>0</v>
      </c>
      <c r="AI144" s="5">
        <v>0</v>
      </c>
      <c r="AJ144" s="5">
        <v>0</v>
      </c>
      <c r="AK144" s="5">
        <v>0</v>
      </c>
      <c r="AL144">
        <v>1989</v>
      </c>
    </row>
    <row r="145" spans="1:38" ht="12.75">
      <c r="A145" t="s">
        <v>454</v>
      </c>
      <c r="B145" t="s">
        <v>455</v>
      </c>
      <c r="C145" s="9">
        <v>44</v>
      </c>
      <c r="D145" s="9">
        <v>12</v>
      </c>
      <c r="E145">
        <v>0</v>
      </c>
      <c r="F145">
        <v>1</v>
      </c>
      <c r="G145">
        <v>0</v>
      </c>
      <c r="H145" s="5">
        <f t="shared" si="51"/>
        <v>0.2727272727272727</v>
      </c>
      <c r="I145" s="5">
        <f t="shared" si="52"/>
        <v>0.08333333333333333</v>
      </c>
      <c r="J145" s="5">
        <v>0.25</v>
      </c>
      <c r="K145" s="5">
        <f t="shared" si="53"/>
        <v>0</v>
      </c>
      <c r="L145" s="5">
        <f t="shared" si="54"/>
        <v>0</v>
      </c>
      <c r="M145" s="5">
        <v>0</v>
      </c>
      <c r="N145" s="5">
        <v>0</v>
      </c>
      <c r="O145" s="5">
        <v>0</v>
      </c>
      <c r="P145" s="5">
        <v>0</v>
      </c>
      <c r="Q145" s="5">
        <v>0</v>
      </c>
      <c r="R145" s="5">
        <v>0</v>
      </c>
      <c r="S145" s="5">
        <v>1</v>
      </c>
      <c r="T145" s="5">
        <v>0</v>
      </c>
      <c r="U145" s="5">
        <v>0</v>
      </c>
      <c r="V145" s="5">
        <v>0</v>
      </c>
      <c r="W145" s="5">
        <v>0</v>
      </c>
      <c r="X145" s="5">
        <v>0</v>
      </c>
      <c r="Y145" s="5">
        <v>0</v>
      </c>
      <c r="Z145" s="5">
        <v>0</v>
      </c>
      <c r="AA145" s="5">
        <v>0</v>
      </c>
      <c r="AB145" s="5">
        <v>0</v>
      </c>
      <c r="AC145" s="5">
        <v>0</v>
      </c>
      <c r="AD145" s="5">
        <v>0</v>
      </c>
      <c r="AE145" s="5">
        <v>0</v>
      </c>
      <c r="AF145" s="5">
        <v>0</v>
      </c>
      <c r="AG145" s="5">
        <v>0</v>
      </c>
      <c r="AH145" s="5">
        <v>0</v>
      </c>
      <c r="AI145" s="5">
        <v>0</v>
      </c>
      <c r="AJ145" s="5">
        <v>0</v>
      </c>
      <c r="AK145" s="5">
        <v>0</v>
      </c>
      <c r="AL145">
        <v>1989</v>
      </c>
    </row>
    <row r="146" spans="1:38" ht="12.75">
      <c r="A146" t="s">
        <v>456</v>
      </c>
      <c r="B146" t="s">
        <v>457</v>
      </c>
      <c r="C146" s="9">
        <v>25</v>
      </c>
      <c r="D146" s="9">
        <v>8</v>
      </c>
      <c r="E146">
        <v>0</v>
      </c>
      <c r="F146">
        <v>2</v>
      </c>
      <c r="G146">
        <v>0</v>
      </c>
      <c r="H146" s="5">
        <f t="shared" si="51"/>
        <v>0.32</v>
      </c>
      <c r="I146" s="5">
        <f t="shared" si="52"/>
        <v>0.16666666666666666</v>
      </c>
      <c r="J146" s="5">
        <v>0.26666666666666666</v>
      </c>
      <c r="K146" s="5">
        <f t="shared" si="53"/>
        <v>0</v>
      </c>
      <c r="L146" s="5">
        <f t="shared" si="54"/>
        <v>0</v>
      </c>
      <c r="M146" s="5">
        <v>0</v>
      </c>
      <c r="N146" s="5">
        <v>0</v>
      </c>
      <c r="O146" s="5">
        <v>0</v>
      </c>
      <c r="P146" s="5">
        <v>1</v>
      </c>
      <c r="Q146" s="5">
        <v>0</v>
      </c>
      <c r="R146" s="5">
        <v>0</v>
      </c>
      <c r="S146" s="5">
        <v>1</v>
      </c>
      <c r="T146" s="5">
        <v>0</v>
      </c>
      <c r="U146" s="5">
        <v>0</v>
      </c>
      <c r="V146" s="5">
        <v>0</v>
      </c>
      <c r="W146" s="5">
        <v>0</v>
      </c>
      <c r="X146" s="5">
        <v>0</v>
      </c>
      <c r="Y146" s="5">
        <v>0</v>
      </c>
      <c r="Z146" s="5">
        <v>0</v>
      </c>
      <c r="AA146" s="5">
        <v>0</v>
      </c>
      <c r="AB146" s="5">
        <v>0</v>
      </c>
      <c r="AC146" s="5">
        <v>0</v>
      </c>
      <c r="AD146" s="5">
        <v>0</v>
      </c>
      <c r="AE146" s="5">
        <v>0</v>
      </c>
      <c r="AF146" s="5">
        <v>0</v>
      </c>
      <c r="AG146" s="5">
        <v>0</v>
      </c>
      <c r="AH146" s="5">
        <v>0</v>
      </c>
      <c r="AI146" s="5">
        <v>0</v>
      </c>
      <c r="AJ146" s="5">
        <v>0</v>
      </c>
      <c r="AK146" s="5">
        <v>0</v>
      </c>
      <c r="AL146">
        <v>1989</v>
      </c>
    </row>
    <row r="147" spans="1:38" ht="12.75">
      <c r="A147" t="s">
        <v>458</v>
      </c>
      <c r="B147" t="s">
        <v>459</v>
      </c>
      <c r="C147" s="9">
        <v>63</v>
      </c>
      <c r="D147" s="9">
        <v>7</v>
      </c>
      <c r="E147">
        <v>1</v>
      </c>
      <c r="F147">
        <v>2</v>
      </c>
      <c r="G147">
        <v>4</v>
      </c>
      <c r="H147" s="5">
        <f t="shared" si="51"/>
        <v>0.1111111111111111</v>
      </c>
      <c r="I147" s="5">
        <f t="shared" si="52"/>
        <v>0.16666666666666666</v>
      </c>
      <c r="J147" s="5">
        <v>0.09259259259259259</v>
      </c>
      <c r="K147" s="5">
        <f t="shared" si="53"/>
        <v>0.015873015873015872</v>
      </c>
      <c r="L147" s="5">
        <f t="shared" si="54"/>
        <v>0.3333333333333333</v>
      </c>
      <c r="M147" s="5">
        <v>0.010582010582010581</v>
      </c>
      <c r="N147" s="5">
        <v>0</v>
      </c>
      <c r="O147" s="5">
        <v>0</v>
      </c>
      <c r="P147" s="5">
        <v>1</v>
      </c>
      <c r="Q147" s="5">
        <v>0</v>
      </c>
      <c r="R147" s="5">
        <v>0</v>
      </c>
      <c r="S147" s="5">
        <v>1</v>
      </c>
      <c r="T147" s="5">
        <v>0</v>
      </c>
      <c r="U147" s="5">
        <v>0</v>
      </c>
      <c r="V147" s="5">
        <v>0</v>
      </c>
      <c r="W147" s="5">
        <v>0</v>
      </c>
      <c r="X147" s="5">
        <v>0</v>
      </c>
      <c r="Y147" s="5">
        <v>0</v>
      </c>
      <c r="Z147" s="5">
        <v>0</v>
      </c>
      <c r="AA147" s="5">
        <v>0</v>
      </c>
      <c r="AB147" s="5">
        <v>1</v>
      </c>
      <c r="AC147" s="5">
        <v>0</v>
      </c>
      <c r="AD147" s="5">
        <v>0</v>
      </c>
      <c r="AE147" s="5">
        <v>1</v>
      </c>
      <c r="AF147" s="5">
        <v>0</v>
      </c>
      <c r="AG147" s="5">
        <v>1</v>
      </c>
      <c r="AH147" s="5">
        <v>0</v>
      </c>
      <c r="AI147" s="5">
        <v>0</v>
      </c>
      <c r="AJ147" s="5">
        <v>1</v>
      </c>
      <c r="AK147" s="5">
        <v>0</v>
      </c>
      <c r="AL147">
        <v>1989</v>
      </c>
    </row>
    <row r="148" spans="1:38" ht="12.75">
      <c r="A148" t="s">
        <v>460</v>
      </c>
      <c r="B148" t="s">
        <v>461</v>
      </c>
      <c r="C148" s="9">
        <v>91</v>
      </c>
      <c r="D148" s="9">
        <v>21</v>
      </c>
      <c r="E148">
        <v>1</v>
      </c>
      <c r="F148">
        <v>3</v>
      </c>
      <c r="G148">
        <v>1</v>
      </c>
      <c r="H148" s="5">
        <f t="shared" si="51"/>
        <v>0.23076923076923078</v>
      </c>
      <c r="I148" s="5">
        <f t="shared" si="52"/>
        <v>0.25</v>
      </c>
      <c r="J148" s="5">
        <v>0.17307692307692307</v>
      </c>
      <c r="K148" s="5">
        <f t="shared" si="53"/>
        <v>0.01098901098901099</v>
      </c>
      <c r="L148" s="5">
        <f t="shared" si="54"/>
        <v>0.08333333333333333</v>
      </c>
      <c r="M148" s="5">
        <v>0.010073260073260074</v>
      </c>
      <c r="N148" s="5">
        <v>1</v>
      </c>
      <c r="O148" s="5">
        <v>0</v>
      </c>
      <c r="P148" s="5">
        <v>1</v>
      </c>
      <c r="Q148" s="5">
        <v>0</v>
      </c>
      <c r="R148" s="5">
        <v>0</v>
      </c>
      <c r="S148" s="5">
        <v>1</v>
      </c>
      <c r="T148" s="5">
        <v>0</v>
      </c>
      <c r="U148" s="5">
        <v>0</v>
      </c>
      <c r="V148" s="5">
        <v>0</v>
      </c>
      <c r="W148" s="5">
        <v>0</v>
      </c>
      <c r="X148" s="5">
        <v>0</v>
      </c>
      <c r="Y148" s="5">
        <v>0</v>
      </c>
      <c r="Z148" s="5">
        <v>0</v>
      </c>
      <c r="AA148" s="5">
        <v>0</v>
      </c>
      <c r="AB148" s="5">
        <v>0</v>
      </c>
      <c r="AC148" s="5">
        <v>1</v>
      </c>
      <c r="AD148" s="5">
        <v>0</v>
      </c>
      <c r="AE148" s="5">
        <v>0</v>
      </c>
      <c r="AF148" s="5">
        <v>0</v>
      </c>
      <c r="AG148" s="5">
        <v>0</v>
      </c>
      <c r="AH148" s="5">
        <v>0</v>
      </c>
      <c r="AI148" s="5">
        <v>0</v>
      </c>
      <c r="AJ148" s="5">
        <v>0</v>
      </c>
      <c r="AK148" s="5">
        <v>0</v>
      </c>
      <c r="AL148">
        <v>1989</v>
      </c>
    </row>
    <row r="149" spans="1:38" ht="12.75">
      <c r="A149" t="s">
        <v>462</v>
      </c>
      <c r="B149" t="s">
        <v>463</v>
      </c>
      <c r="C149" s="9">
        <v>88</v>
      </c>
      <c r="D149" s="9">
        <v>32</v>
      </c>
      <c r="E149">
        <v>5</v>
      </c>
      <c r="F149">
        <v>5</v>
      </c>
      <c r="G149">
        <v>7</v>
      </c>
      <c r="H149" s="5">
        <f t="shared" si="51"/>
        <v>0.36363636363636365</v>
      </c>
      <c r="I149" s="5">
        <f t="shared" si="52"/>
        <v>0.4166666666666667</v>
      </c>
      <c r="J149" s="5">
        <v>0.21212121212121213</v>
      </c>
      <c r="K149" s="5">
        <f t="shared" si="53"/>
        <v>0.056818181818181816</v>
      </c>
      <c r="L149" s="5">
        <f t="shared" si="54"/>
        <v>0.5833333333333334</v>
      </c>
      <c r="M149" s="5">
        <v>0.023674242424242424</v>
      </c>
      <c r="N149" s="5">
        <v>0</v>
      </c>
      <c r="O149" s="5">
        <v>0</v>
      </c>
      <c r="P149" s="5">
        <v>1</v>
      </c>
      <c r="Q149" s="5">
        <v>1</v>
      </c>
      <c r="R149" s="5">
        <v>0</v>
      </c>
      <c r="S149" s="5">
        <v>1</v>
      </c>
      <c r="T149" s="5">
        <v>1</v>
      </c>
      <c r="U149" s="5">
        <v>0</v>
      </c>
      <c r="V149" s="5">
        <v>0</v>
      </c>
      <c r="W149" s="5">
        <v>0</v>
      </c>
      <c r="X149" s="5">
        <v>0</v>
      </c>
      <c r="Y149" s="5">
        <v>1</v>
      </c>
      <c r="Z149" s="5">
        <v>1</v>
      </c>
      <c r="AA149" s="5">
        <v>0</v>
      </c>
      <c r="AB149" s="5">
        <v>1</v>
      </c>
      <c r="AC149" s="5">
        <v>1</v>
      </c>
      <c r="AD149" s="5">
        <v>0</v>
      </c>
      <c r="AE149" s="5">
        <v>1</v>
      </c>
      <c r="AF149" s="5">
        <v>0</v>
      </c>
      <c r="AG149" s="5">
        <v>1</v>
      </c>
      <c r="AH149" s="5">
        <v>1</v>
      </c>
      <c r="AI149" s="5">
        <v>0</v>
      </c>
      <c r="AJ149" s="5">
        <v>1</v>
      </c>
      <c r="AK149" s="5">
        <v>0</v>
      </c>
      <c r="AL149">
        <v>1989</v>
      </c>
    </row>
    <row r="150" spans="1:38" ht="12.75">
      <c r="A150" t="s">
        <v>464</v>
      </c>
      <c r="B150" t="s">
        <v>465</v>
      </c>
      <c r="C150" s="9">
        <v>20</v>
      </c>
      <c r="D150" s="9">
        <v>7</v>
      </c>
      <c r="E150">
        <v>1</v>
      </c>
      <c r="F150">
        <v>3</v>
      </c>
      <c r="G150">
        <v>0</v>
      </c>
      <c r="H150" s="5">
        <f t="shared" si="51"/>
        <v>0.35</v>
      </c>
      <c r="I150" s="5">
        <f t="shared" si="52"/>
        <v>0.25</v>
      </c>
      <c r="J150" s="5">
        <v>0.2625</v>
      </c>
      <c r="K150" s="5">
        <f t="shared" si="53"/>
        <v>0.05</v>
      </c>
      <c r="L150" s="5">
        <f t="shared" si="54"/>
        <v>0</v>
      </c>
      <c r="M150" s="5">
        <v>0.05</v>
      </c>
      <c r="N150" s="5">
        <v>0</v>
      </c>
      <c r="O150" s="5">
        <v>0</v>
      </c>
      <c r="P150" s="5">
        <v>1</v>
      </c>
      <c r="Q150" s="5">
        <v>0</v>
      </c>
      <c r="R150" s="5">
        <v>0</v>
      </c>
      <c r="S150" s="5">
        <v>1</v>
      </c>
      <c r="T150" s="5">
        <v>1</v>
      </c>
      <c r="U150" s="5">
        <v>0</v>
      </c>
      <c r="V150" s="5">
        <v>0</v>
      </c>
      <c r="W150" s="5">
        <v>0</v>
      </c>
      <c r="X150" s="5">
        <v>0</v>
      </c>
      <c r="Y150" s="5">
        <v>0</v>
      </c>
      <c r="Z150" s="5">
        <v>0</v>
      </c>
      <c r="AA150" s="5">
        <v>0</v>
      </c>
      <c r="AB150" s="5">
        <v>0</v>
      </c>
      <c r="AC150" s="5">
        <v>0</v>
      </c>
      <c r="AD150" s="5">
        <v>0</v>
      </c>
      <c r="AE150" s="5">
        <v>0</v>
      </c>
      <c r="AF150" s="5">
        <v>0</v>
      </c>
      <c r="AG150" s="5">
        <v>0</v>
      </c>
      <c r="AH150" s="5">
        <v>0</v>
      </c>
      <c r="AI150" s="5">
        <v>0</v>
      </c>
      <c r="AJ150" s="5">
        <v>0</v>
      </c>
      <c r="AK150" s="5">
        <v>0</v>
      </c>
      <c r="AL150">
        <v>1989</v>
      </c>
    </row>
    <row r="151" spans="1:38" ht="12.75">
      <c r="A151" t="s">
        <v>466</v>
      </c>
      <c r="B151" t="s">
        <v>467</v>
      </c>
      <c r="C151" s="9">
        <v>103</v>
      </c>
      <c r="D151" s="9">
        <v>4</v>
      </c>
      <c r="E151">
        <v>24</v>
      </c>
      <c r="F151">
        <v>3</v>
      </c>
      <c r="G151">
        <v>7</v>
      </c>
      <c r="H151" s="5">
        <f t="shared" si="51"/>
        <v>0.038834951456310676</v>
      </c>
      <c r="I151" s="5">
        <f t="shared" si="52"/>
        <v>0.25</v>
      </c>
      <c r="J151" s="5">
        <v>0.029126213592233007</v>
      </c>
      <c r="K151" s="5">
        <f t="shared" si="53"/>
        <v>0.23300970873786409</v>
      </c>
      <c r="L151" s="5">
        <f t="shared" si="54"/>
        <v>0.5833333333333334</v>
      </c>
      <c r="M151" s="5">
        <v>0.09708737864077668</v>
      </c>
      <c r="N151" s="5">
        <v>0</v>
      </c>
      <c r="O151" s="5">
        <v>0</v>
      </c>
      <c r="P151" s="5">
        <v>0</v>
      </c>
      <c r="Q151" s="5">
        <v>1</v>
      </c>
      <c r="R151" s="5">
        <v>0</v>
      </c>
      <c r="S151" s="5">
        <v>1</v>
      </c>
      <c r="T151" s="5">
        <v>0</v>
      </c>
      <c r="U151" s="5">
        <v>0</v>
      </c>
      <c r="V151" s="5">
        <v>0</v>
      </c>
      <c r="W151" s="5">
        <v>0</v>
      </c>
      <c r="X151" s="5">
        <v>1</v>
      </c>
      <c r="Y151" s="5">
        <v>0</v>
      </c>
      <c r="Z151" s="5">
        <v>1</v>
      </c>
      <c r="AA151" s="5">
        <v>0</v>
      </c>
      <c r="AB151" s="5">
        <v>1</v>
      </c>
      <c r="AC151" s="5">
        <v>1</v>
      </c>
      <c r="AD151" s="5">
        <v>1</v>
      </c>
      <c r="AE151" s="5">
        <v>1</v>
      </c>
      <c r="AF151" s="5">
        <v>0</v>
      </c>
      <c r="AG151" s="5">
        <v>1</v>
      </c>
      <c r="AH151" s="5">
        <v>1</v>
      </c>
      <c r="AI151" s="5">
        <v>0</v>
      </c>
      <c r="AJ151" s="5">
        <v>0</v>
      </c>
      <c r="AK151" s="5">
        <v>0</v>
      </c>
      <c r="AL151">
        <v>1989</v>
      </c>
    </row>
    <row r="152" spans="1:38" ht="12.75">
      <c r="A152" t="s">
        <v>468</v>
      </c>
      <c r="B152" t="s">
        <v>469</v>
      </c>
      <c r="C152" s="9">
        <v>10</v>
      </c>
      <c r="D152" s="9">
        <v>3</v>
      </c>
      <c r="E152">
        <v>0</v>
      </c>
      <c r="F152">
        <v>1</v>
      </c>
      <c r="G152">
        <v>0</v>
      </c>
      <c r="H152" s="5">
        <f t="shared" si="51"/>
        <v>0.3</v>
      </c>
      <c r="I152" s="5">
        <f t="shared" si="52"/>
        <v>0.08333333333333333</v>
      </c>
      <c r="J152" s="5">
        <v>0.275</v>
      </c>
      <c r="K152" s="5">
        <f t="shared" si="53"/>
        <v>0</v>
      </c>
      <c r="L152" s="5">
        <f t="shared" si="54"/>
        <v>0</v>
      </c>
      <c r="M152" s="5">
        <v>0</v>
      </c>
      <c r="N152" s="5">
        <v>0</v>
      </c>
      <c r="O152" s="5">
        <v>0</v>
      </c>
      <c r="P152" s="5">
        <v>0</v>
      </c>
      <c r="Q152" s="5">
        <v>0</v>
      </c>
      <c r="R152" s="5">
        <v>0</v>
      </c>
      <c r="S152" s="5">
        <v>1</v>
      </c>
      <c r="T152" s="5">
        <v>0</v>
      </c>
      <c r="U152" s="5">
        <v>0</v>
      </c>
      <c r="V152" s="5">
        <v>0</v>
      </c>
      <c r="W152" s="5">
        <v>0</v>
      </c>
      <c r="X152" s="5">
        <v>0</v>
      </c>
      <c r="Y152" s="5">
        <v>0</v>
      </c>
      <c r="Z152" s="5">
        <v>0</v>
      </c>
      <c r="AA152" s="5">
        <v>0</v>
      </c>
      <c r="AB152" s="5">
        <v>0</v>
      </c>
      <c r="AC152" s="5">
        <v>0</v>
      </c>
      <c r="AD152" s="5">
        <v>0</v>
      </c>
      <c r="AE152" s="5">
        <v>0</v>
      </c>
      <c r="AF152" s="5">
        <v>0</v>
      </c>
      <c r="AG152" s="5">
        <v>0</v>
      </c>
      <c r="AH152" s="5">
        <v>0</v>
      </c>
      <c r="AI152" s="5">
        <v>0</v>
      </c>
      <c r="AJ152" s="5">
        <v>0</v>
      </c>
      <c r="AK152" s="5">
        <v>0</v>
      </c>
      <c r="AL152">
        <v>1990</v>
      </c>
    </row>
    <row r="153" spans="1:38" ht="12.75">
      <c r="A153" t="s">
        <v>470</v>
      </c>
      <c r="B153" t="s">
        <v>471</v>
      </c>
      <c r="C153" s="9">
        <v>10</v>
      </c>
      <c r="D153" s="9">
        <v>3</v>
      </c>
      <c r="E153">
        <v>0</v>
      </c>
      <c r="F153">
        <v>1</v>
      </c>
      <c r="G153">
        <v>0</v>
      </c>
      <c r="H153" s="5">
        <f t="shared" si="51"/>
        <v>0.3</v>
      </c>
      <c r="I153" s="5">
        <f t="shared" si="52"/>
        <v>0.08333333333333333</v>
      </c>
      <c r="J153" s="5">
        <v>0.275</v>
      </c>
      <c r="K153" s="5">
        <f t="shared" si="53"/>
        <v>0</v>
      </c>
      <c r="L153" s="5">
        <f t="shared" si="54"/>
        <v>0</v>
      </c>
      <c r="M153" s="5">
        <v>0</v>
      </c>
      <c r="N153" s="5">
        <v>0</v>
      </c>
      <c r="O153" s="5">
        <v>0</v>
      </c>
      <c r="P153" s="5">
        <v>0</v>
      </c>
      <c r="Q153" s="5">
        <v>0</v>
      </c>
      <c r="R153" s="5">
        <v>0</v>
      </c>
      <c r="S153" s="5">
        <v>1</v>
      </c>
      <c r="T153" s="5">
        <v>0</v>
      </c>
      <c r="U153" s="5">
        <v>0</v>
      </c>
      <c r="V153" s="5">
        <v>0</v>
      </c>
      <c r="W153" s="5">
        <v>0</v>
      </c>
      <c r="X153" s="5">
        <v>0</v>
      </c>
      <c r="Y153" s="5">
        <v>0</v>
      </c>
      <c r="Z153" s="5">
        <v>0</v>
      </c>
      <c r="AA153" s="5">
        <v>0</v>
      </c>
      <c r="AB153" s="5">
        <v>0</v>
      </c>
      <c r="AC153" s="5">
        <v>0</v>
      </c>
      <c r="AD153" s="5">
        <v>0</v>
      </c>
      <c r="AE153" s="5">
        <v>0</v>
      </c>
      <c r="AF153" s="5">
        <v>0</v>
      </c>
      <c r="AG153" s="5">
        <v>0</v>
      </c>
      <c r="AH153" s="5">
        <v>0</v>
      </c>
      <c r="AI153" s="5">
        <v>0</v>
      </c>
      <c r="AJ153" s="5">
        <v>0</v>
      </c>
      <c r="AK153" s="5">
        <v>0</v>
      </c>
      <c r="AL153">
        <v>1990</v>
      </c>
    </row>
    <row r="154" spans="1:38" ht="12.75">
      <c r="A154" t="s">
        <v>472</v>
      </c>
      <c r="B154" t="s">
        <v>473</v>
      </c>
      <c r="C154" s="9">
        <v>24</v>
      </c>
      <c r="D154" s="9">
        <v>4</v>
      </c>
      <c r="E154">
        <v>0</v>
      </c>
      <c r="F154">
        <v>1</v>
      </c>
      <c r="G154">
        <v>0</v>
      </c>
      <c r="H154" s="5">
        <f t="shared" si="51"/>
        <v>0.16666666666666666</v>
      </c>
      <c r="I154" s="5">
        <f t="shared" si="52"/>
        <v>0.08333333333333333</v>
      </c>
      <c r="J154" s="5">
        <v>0.15277777777777776</v>
      </c>
      <c r="K154" s="5">
        <f t="shared" si="53"/>
        <v>0</v>
      </c>
      <c r="L154" s="5">
        <f t="shared" si="54"/>
        <v>0</v>
      </c>
      <c r="M154" s="5">
        <v>0</v>
      </c>
      <c r="N154" s="5">
        <v>0</v>
      </c>
      <c r="O154" s="5">
        <v>0</v>
      </c>
      <c r="P154" s="5">
        <v>0</v>
      </c>
      <c r="Q154" s="5">
        <v>0</v>
      </c>
      <c r="R154" s="5">
        <v>0</v>
      </c>
      <c r="S154" s="5">
        <v>1</v>
      </c>
      <c r="T154" s="5">
        <v>0</v>
      </c>
      <c r="U154" s="5">
        <v>0</v>
      </c>
      <c r="V154" s="5">
        <v>0</v>
      </c>
      <c r="W154" s="5">
        <v>0</v>
      </c>
      <c r="X154" s="5">
        <v>0</v>
      </c>
      <c r="Y154" s="5">
        <v>0</v>
      </c>
      <c r="Z154" s="5">
        <v>0</v>
      </c>
      <c r="AA154" s="5">
        <v>0</v>
      </c>
      <c r="AB154" s="5">
        <v>0</v>
      </c>
      <c r="AC154" s="5">
        <v>0</v>
      </c>
      <c r="AD154" s="5">
        <v>0</v>
      </c>
      <c r="AE154" s="5">
        <v>0</v>
      </c>
      <c r="AF154" s="5">
        <v>0</v>
      </c>
      <c r="AG154" s="5">
        <v>0</v>
      </c>
      <c r="AH154" s="5">
        <v>0</v>
      </c>
      <c r="AI154" s="5">
        <v>0</v>
      </c>
      <c r="AJ154" s="5">
        <v>0</v>
      </c>
      <c r="AK154" s="5">
        <v>0</v>
      </c>
      <c r="AL154">
        <v>1991</v>
      </c>
    </row>
    <row r="155" spans="1:38" ht="12.75">
      <c r="A155" t="s">
        <v>474</v>
      </c>
      <c r="B155" t="s">
        <v>475</v>
      </c>
      <c r="C155" s="9">
        <v>44</v>
      </c>
      <c r="D155" s="9">
        <v>16</v>
      </c>
      <c r="E155">
        <v>4</v>
      </c>
      <c r="F155">
        <v>3</v>
      </c>
      <c r="G155">
        <v>4</v>
      </c>
      <c r="H155" s="5">
        <f t="shared" si="51"/>
        <v>0.36363636363636365</v>
      </c>
      <c r="I155" s="5">
        <f t="shared" si="52"/>
        <v>0.25</v>
      </c>
      <c r="J155" s="5">
        <v>0.2727272727272727</v>
      </c>
      <c r="K155" s="5">
        <f t="shared" si="53"/>
        <v>0.09090909090909091</v>
      </c>
      <c r="L155" s="5">
        <f t="shared" si="54"/>
        <v>0.3333333333333333</v>
      </c>
      <c r="M155" s="5">
        <v>0.06060606060606061</v>
      </c>
      <c r="N155" s="5">
        <v>0</v>
      </c>
      <c r="O155" s="5">
        <v>0</v>
      </c>
      <c r="P155" s="5">
        <v>1</v>
      </c>
      <c r="Q155" s="5">
        <v>0</v>
      </c>
      <c r="R155" s="5">
        <v>0</v>
      </c>
      <c r="S155" s="5">
        <v>1</v>
      </c>
      <c r="T155" s="5">
        <v>0</v>
      </c>
      <c r="U155" s="5">
        <v>0</v>
      </c>
      <c r="V155" s="5">
        <v>0</v>
      </c>
      <c r="W155" s="5">
        <v>0</v>
      </c>
      <c r="X155" s="5">
        <v>0</v>
      </c>
      <c r="Y155" s="5">
        <v>1</v>
      </c>
      <c r="Z155" s="5">
        <v>0</v>
      </c>
      <c r="AA155" s="5">
        <v>0</v>
      </c>
      <c r="AB155" s="5">
        <v>1</v>
      </c>
      <c r="AC155" s="5">
        <v>0</v>
      </c>
      <c r="AD155" s="5">
        <v>0</v>
      </c>
      <c r="AE155" s="5">
        <v>1</v>
      </c>
      <c r="AF155" s="5">
        <v>0</v>
      </c>
      <c r="AG155" s="5">
        <v>1</v>
      </c>
      <c r="AH155" s="5">
        <v>0</v>
      </c>
      <c r="AI155" s="5">
        <v>0</v>
      </c>
      <c r="AJ155" s="5">
        <v>1</v>
      </c>
      <c r="AK155" s="5">
        <v>0</v>
      </c>
      <c r="AL155">
        <v>1992</v>
      </c>
    </row>
    <row r="156" spans="1:38" ht="12.75">
      <c r="A156" t="s">
        <v>476</v>
      </c>
      <c r="B156" t="s">
        <v>477</v>
      </c>
      <c r="C156" s="9">
        <v>36</v>
      </c>
      <c r="D156" s="9">
        <v>7</v>
      </c>
      <c r="E156">
        <v>2</v>
      </c>
      <c r="F156">
        <v>3</v>
      </c>
      <c r="G156">
        <v>3</v>
      </c>
      <c r="H156" s="5">
        <f t="shared" si="51"/>
        <v>0.19444444444444445</v>
      </c>
      <c r="I156" s="5">
        <f t="shared" si="52"/>
        <v>0.25</v>
      </c>
      <c r="J156" s="5">
        <v>0.14583333333333334</v>
      </c>
      <c r="K156" s="5">
        <f t="shared" si="53"/>
        <v>0.05555555555555555</v>
      </c>
      <c r="L156" s="5">
        <f t="shared" si="54"/>
        <v>0.25</v>
      </c>
      <c r="M156" s="5">
        <v>0.041666666666666664</v>
      </c>
      <c r="N156" s="5">
        <v>0</v>
      </c>
      <c r="O156" s="5">
        <v>0</v>
      </c>
      <c r="P156" s="5">
        <v>1</v>
      </c>
      <c r="Q156" s="5">
        <v>0</v>
      </c>
      <c r="R156" s="5">
        <v>0</v>
      </c>
      <c r="S156" s="5">
        <v>1</v>
      </c>
      <c r="T156" s="5">
        <v>1</v>
      </c>
      <c r="U156" s="5">
        <v>0</v>
      </c>
      <c r="V156" s="5">
        <v>0</v>
      </c>
      <c r="W156" s="5">
        <v>0</v>
      </c>
      <c r="X156" s="5">
        <v>0</v>
      </c>
      <c r="Y156" s="5">
        <v>0</v>
      </c>
      <c r="Z156" s="5">
        <v>0</v>
      </c>
      <c r="AA156" s="5">
        <v>0</v>
      </c>
      <c r="AB156" s="5">
        <v>1</v>
      </c>
      <c r="AC156" s="5">
        <v>1</v>
      </c>
      <c r="AD156" s="5">
        <v>0</v>
      </c>
      <c r="AE156" s="5">
        <v>0</v>
      </c>
      <c r="AF156" s="5">
        <v>0</v>
      </c>
      <c r="AG156" s="5">
        <v>0</v>
      </c>
      <c r="AH156" s="5">
        <v>0</v>
      </c>
      <c r="AI156" s="5">
        <v>0</v>
      </c>
      <c r="AJ156" s="5">
        <v>1</v>
      </c>
      <c r="AK156" s="5">
        <v>0</v>
      </c>
      <c r="AL156">
        <v>1992</v>
      </c>
    </row>
    <row r="157" spans="1:38" ht="12.75">
      <c r="A157" t="s">
        <v>478</v>
      </c>
      <c r="B157" t="s">
        <v>0</v>
      </c>
      <c r="C157" s="9">
        <v>39</v>
      </c>
      <c r="D157" s="9">
        <v>10</v>
      </c>
      <c r="E157">
        <v>3</v>
      </c>
      <c r="F157">
        <v>1</v>
      </c>
      <c r="G157">
        <v>2</v>
      </c>
      <c r="H157" s="5">
        <f t="shared" si="51"/>
        <v>0.2564102564102564</v>
      </c>
      <c r="I157" s="5">
        <f t="shared" si="52"/>
        <v>0.08333333333333333</v>
      </c>
      <c r="J157" s="5">
        <v>0.235042735042735</v>
      </c>
      <c r="K157" s="5">
        <f t="shared" si="53"/>
        <v>0.07692307692307693</v>
      </c>
      <c r="L157" s="5">
        <f t="shared" si="54"/>
        <v>0.16666666666666666</v>
      </c>
      <c r="M157" s="5">
        <v>0.06410256410256411</v>
      </c>
      <c r="N157" s="5">
        <v>0</v>
      </c>
      <c r="O157" s="5">
        <v>0</v>
      </c>
      <c r="P157" s="5">
        <v>0</v>
      </c>
      <c r="Q157" s="5">
        <v>0</v>
      </c>
      <c r="R157" s="5">
        <v>0</v>
      </c>
      <c r="S157" s="5">
        <v>1</v>
      </c>
      <c r="T157" s="5">
        <v>0</v>
      </c>
      <c r="U157" s="5">
        <v>0</v>
      </c>
      <c r="V157" s="5">
        <v>0</v>
      </c>
      <c r="W157" s="5">
        <v>0</v>
      </c>
      <c r="X157" s="5">
        <v>0</v>
      </c>
      <c r="Y157" s="5">
        <v>0</v>
      </c>
      <c r="Z157" s="5">
        <v>0</v>
      </c>
      <c r="AA157" s="5">
        <v>0</v>
      </c>
      <c r="AB157" s="5">
        <v>1</v>
      </c>
      <c r="AC157" s="5">
        <v>0</v>
      </c>
      <c r="AD157" s="5">
        <v>0</v>
      </c>
      <c r="AE157" s="5">
        <v>0</v>
      </c>
      <c r="AF157" s="5">
        <v>0</v>
      </c>
      <c r="AG157" s="5">
        <v>0</v>
      </c>
      <c r="AH157" s="5">
        <v>0</v>
      </c>
      <c r="AI157" s="5">
        <v>0</v>
      </c>
      <c r="AJ157" s="5">
        <v>1</v>
      </c>
      <c r="AK157" s="5">
        <v>0</v>
      </c>
      <c r="AL157">
        <v>1992</v>
      </c>
    </row>
    <row r="158" spans="1:38" ht="12.75">
      <c r="A158" t="s">
        <v>1</v>
      </c>
      <c r="B158" t="s">
        <v>2</v>
      </c>
      <c r="C158" s="9">
        <v>9</v>
      </c>
      <c r="D158" s="9">
        <v>3</v>
      </c>
      <c r="E158">
        <v>0</v>
      </c>
      <c r="F158">
        <v>1</v>
      </c>
      <c r="G158">
        <v>0</v>
      </c>
      <c r="H158" s="5">
        <f t="shared" si="51"/>
        <v>0.3333333333333333</v>
      </c>
      <c r="I158" s="5">
        <f t="shared" si="52"/>
        <v>0.08333333333333333</v>
      </c>
      <c r="J158" s="5">
        <v>0.3055555555555555</v>
      </c>
      <c r="K158" s="5">
        <f t="shared" si="53"/>
        <v>0</v>
      </c>
      <c r="L158" s="5">
        <f t="shared" si="54"/>
        <v>0</v>
      </c>
      <c r="M158" s="5">
        <v>0</v>
      </c>
      <c r="N158" s="5">
        <v>0</v>
      </c>
      <c r="O158" s="5">
        <v>0</v>
      </c>
      <c r="P158" s="5">
        <v>0</v>
      </c>
      <c r="Q158" s="5">
        <v>0</v>
      </c>
      <c r="R158" s="5">
        <v>0</v>
      </c>
      <c r="S158" s="5">
        <v>1</v>
      </c>
      <c r="T158" s="5">
        <v>0</v>
      </c>
      <c r="U158" s="5">
        <v>0</v>
      </c>
      <c r="V158" s="5">
        <v>0</v>
      </c>
      <c r="W158" s="5">
        <v>0</v>
      </c>
      <c r="X158" s="5">
        <v>0</v>
      </c>
      <c r="Y158" s="5">
        <v>0</v>
      </c>
      <c r="Z158" s="5">
        <v>0</v>
      </c>
      <c r="AA158" s="5">
        <v>0</v>
      </c>
      <c r="AB158" s="5">
        <v>0</v>
      </c>
      <c r="AC158" s="5">
        <v>0</v>
      </c>
      <c r="AD158" s="5">
        <v>0</v>
      </c>
      <c r="AE158" s="5">
        <v>0</v>
      </c>
      <c r="AF158" s="5">
        <v>0</v>
      </c>
      <c r="AG158" s="5">
        <v>0</v>
      </c>
      <c r="AH158" s="5">
        <v>0</v>
      </c>
      <c r="AI158" s="5">
        <v>0</v>
      </c>
      <c r="AJ158" s="5">
        <v>0</v>
      </c>
      <c r="AK158" s="5">
        <v>0</v>
      </c>
      <c r="AL158">
        <v>1993</v>
      </c>
    </row>
    <row r="159" spans="1:38" ht="12.75">
      <c r="A159" t="s">
        <v>3</v>
      </c>
      <c r="B159" t="s">
        <v>4</v>
      </c>
      <c r="C159" s="9">
        <v>45</v>
      </c>
      <c r="D159" s="9">
        <v>19</v>
      </c>
      <c r="E159">
        <v>0</v>
      </c>
      <c r="F159">
        <v>4</v>
      </c>
      <c r="G159">
        <v>0</v>
      </c>
      <c r="H159" s="5">
        <f t="shared" si="51"/>
        <v>0.4222222222222222</v>
      </c>
      <c r="I159" s="5">
        <f t="shared" si="52"/>
        <v>0.3333333333333333</v>
      </c>
      <c r="J159" s="5">
        <v>0.2814814814814815</v>
      </c>
      <c r="K159" s="5">
        <f t="shared" si="53"/>
        <v>0</v>
      </c>
      <c r="L159" s="5">
        <f t="shared" si="54"/>
        <v>0</v>
      </c>
      <c r="M159" s="5">
        <v>0</v>
      </c>
      <c r="N159" s="5">
        <v>1</v>
      </c>
      <c r="O159" s="5">
        <v>0</v>
      </c>
      <c r="P159" s="5">
        <v>1</v>
      </c>
      <c r="Q159" s="5">
        <v>1</v>
      </c>
      <c r="R159" s="5">
        <v>0</v>
      </c>
      <c r="S159" s="5">
        <v>1</v>
      </c>
      <c r="T159" s="5">
        <v>0</v>
      </c>
      <c r="U159" s="5">
        <v>0</v>
      </c>
      <c r="V159" s="5">
        <v>0</v>
      </c>
      <c r="W159" s="5">
        <v>0</v>
      </c>
      <c r="X159" s="5">
        <v>0</v>
      </c>
      <c r="Y159" s="5">
        <v>0</v>
      </c>
      <c r="Z159" s="5">
        <v>0</v>
      </c>
      <c r="AA159" s="5">
        <v>0</v>
      </c>
      <c r="AB159" s="5">
        <v>0</v>
      </c>
      <c r="AC159" s="5">
        <v>0</v>
      </c>
      <c r="AD159" s="5">
        <v>0</v>
      </c>
      <c r="AE159" s="5">
        <v>0</v>
      </c>
      <c r="AF159" s="5">
        <v>0</v>
      </c>
      <c r="AG159" s="5">
        <v>0</v>
      </c>
      <c r="AH159" s="5">
        <v>0</v>
      </c>
      <c r="AI159" s="5">
        <v>0</v>
      </c>
      <c r="AJ159" s="5">
        <v>0</v>
      </c>
      <c r="AK159" s="5">
        <v>0</v>
      </c>
      <c r="AL159">
        <v>1993</v>
      </c>
    </row>
    <row r="160" spans="2:37" ht="12.75">
      <c r="B160" s="9" t="s">
        <v>5</v>
      </c>
      <c r="C160" s="9">
        <v>7564</v>
      </c>
      <c r="F160">
        <f>SUM(F2:F159)</f>
        <v>304</v>
      </c>
      <c r="G160">
        <f>SUM(G2:G159)</f>
        <v>281</v>
      </c>
      <c r="H160">
        <f>AVERAGE(H2:H159)</f>
        <v>0.20094479202310647</v>
      </c>
      <c r="I160">
        <f>AVERAGE(I2:I159)</f>
        <v>0.16033755274261605</v>
      </c>
      <c r="J160">
        <f>AVERAGE(J2:J159)</f>
        <v>0.16226107350516153</v>
      </c>
      <c r="K160" t="s">
        <v>6</v>
      </c>
      <c r="N160">
        <f aca="true" t="shared" si="55" ref="N160:Y160">SUM(N2:N159)</f>
        <v>53</v>
      </c>
      <c r="O160">
        <f t="shared" si="55"/>
        <v>10</v>
      </c>
      <c r="P160">
        <f t="shared" si="55"/>
        <v>35</v>
      </c>
      <c r="Q160">
        <f t="shared" si="55"/>
        <v>30</v>
      </c>
      <c r="R160">
        <f t="shared" si="55"/>
        <v>1</v>
      </c>
      <c r="S160">
        <f t="shared" si="55"/>
        <v>114</v>
      </c>
      <c r="T160">
        <f t="shared" si="55"/>
        <v>22</v>
      </c>
      <c r="U160">
        <f t="shared" si="55"/>
        <v>5</v>
      </c>
      <c r="V160">
        <f t="shared" si="55"/>
        <v>10</v>
      </c>
      <c r="W160">
        <f t="shared" si="55"/>
        <v>1</v>
      </c>
      <c r="X160">
        <f t="shared" si="55"/>
        <v>14</v>
      </c>
      <c r="Y160">
        <f t="shared" si="55"/>
        <v>9</v>
      </c>
      <c r="Z160">
        <f aca="true" t="shared" si="56" ref="Z160:AK160">SUM(Z2:Z159)</f>
        <v>21</v>
      </c>
      <c r="AA160">
        <f t="shared" si="56"/>
        <v>7</v>
      </c>
      <c r="AB160">
        <f t="shared" si="56"/>
        <v>33</v>
      </c>
      <c r="AC160">
        <f t="shared" si="56"/>
        <v>50</v>
      </c>
      <c r="AD160">
        <f t="shared" si="56"/>
        <v>13</v>
      </c>
      <c r="AE160">
        <f t="shared" si="56"/>
        <v>51</v>
      </c>
      <c r="AF160">
        <f t="shared" si="56"/>
        <v>0</v>
      </c>
      <c r="AG160">
        <f t="shared" si="56"/>
        <v>21</v>
      </c>
      <c r="AH160">
        <f t="shared" si="56"/>
        <v>7</v>
      </c>
      <c r="AI160">
        <f t="shared" si="56"/>
        <v>28</v>
      </c>
      <c r="AJ160">
        <f t="shared" si="56"/>
        <v>22</v>
      </c>
      <c r="AK160">
        <f t="shared" si="56"/>
        <v>28</v>
      </c>
    </row>
    <row r="161" spans="3:25" ht="12.75">
      <c r="C161" s="9"/>
      <c r="H161" s="5">
        <f>STDEV(H2:H160)</f>
        <v>0.14879400856855315</v>
      </c>
      <c r="I161" s="5">
        <f>STDEV(I2:I160)</f>
        <v>0.11805395192826677</v>
      </c>
      <c r="J161" s="5">
        <f>STDEV(J2:J160)</f>
        <v>0.12165005970247655</v>
      </c>
      <c r="K161" s="5" t="s">
        <v>7</v>
      </c>
      <c r="L161" s="5"/>
      <c r="M161" s="5"/>
      <c r="N161">
        <f aca="true" t="shared" si="57" ref="N161:Y161">$P$164-N160</f>
        <v>105</v>
      </c>
      <c r="O161">
        <f t="shared" si="57"/>
        <v>148</v>
      </c>
      <c r="P161">
        <f t="shared" si="57"/>
        <v>123</v>
      </c>
      <c r="Q161">
        <f t="shared" si="57"/>
        <v>128</v>
      </c>
      <c r="R161">
        <f t="shared" si="57"/>
        <v>157</v>
      </c>
      <c r="S161">
        <f t="shared" si="57"/>
        <v>44</v>
      </c>
      <c r="T161">
        <f t="shared" si="57"/>
        <v>136</v>
      </c>
      <c r="U161">
        <f t="shared" si="57"/>
        <v>153</v>
      </c>
      <c r="V161">
        <f t="shared" si="57"/>
        <v>148</v>
      </c>
      <c r="W161">
        <f t="shared" si="57"/>
        <v>157</v>
      </c>
      <c r="X161">
        <f t="shared" si="57"/>
        <v>144</v>
      </c>
      <c r="Y161">
        <f t="shared" si="57"/>
        <v>149</v>
      </c>
    </row>
    <row r="162" spans="3:13" ht="12.75">
      <c r="C162" s="9"/>
      <c r="H162" s="5"/>
      <c r="I162" s="5"/>
      <c r="J162" s="5"/>
      <c r="K162" s="5"/>
      <c r="L162" s="5"/>
      <c r="M162" s="5"/>
    </row>
    <row r="163" spans="3:13" ht="12.75">
      <c r="C163" s="9"/>
      <c r="H163" s="5"/>
      <c r="I163" s="5"/>
      <c r="J163" s="5"/>
      <c r="K163" s="5"/>
      <c r="L163" s="5"/>
      <c r="M163" s="5"/>
    </row>
    <row r="164" spans="3:16" ht="12.75">
      <c r="C164" s="9"/>
      <c r="I164" s="5"/>
      <c r="J164" s="5"/>
      <c r="K164" s="5"/>
      <c r="L164" s="5"/>
      <c r="M164" s="5"/>
      <c r="N164" t="s">
        <v>8</v>
      </c>
      <c r="P164">
        <v>158</v>
      </c>
    </row>
    <row r="165" spans="1:13" ht="12.75">
      <c r="A165" s="10" t="s">
        <v>121</v>
      </c>
      <c r="C165" s="11" t="s">
        <v>24</v>
      </c>
      <c r="I165" s="5"/>
      <c r="J165" s="5"/>
      <c r="K165" s="5"/>
      <c r="L165" s="5"/>
      <c r="M165" s="5"/>
    </row>
    <row r="166" spans="1:13" ht="12.75">
      <c r="A166" s="10" t="s">
        <v>122</v>
      </c>
      <c r="C166" s="11" t="s">
        <v>25</v>
      </c>
      <c r="H166" s="5"/>
      <c r="I166" s="5"/>
      <c r="J166" s="5"/>
      <c r="K166" s="5"/>
      <c r="L166" s="5"/>
      <c r="M166" s="5"/>
    </row>
    <row r="167" spans="1:13" ht="12.75">
      <c r="A167" s="10" t="s">
        <v>123</v>
      </c>
      <c r="C167" s="11" t="s">
        <v>26</v>
      </c>
      <c r="H167" s="5"/>
      <c r="I167" s="5"/>
      <c r="J167" s="5"/>
      <c r="K167" s="5"/>
      <c r="L167" s="5"/>
      <c r="M167" s="5"/>
    </row>
    <row r="168" spans="1:13" ht="12.75">
      <c r="A168" s="10" t="s">
        <v>64</v>
      </c>
      <c r="B168" t="s">
        <v>36</v>
      </c>
      <c r="C168" s="11" t="s">
        <v>27</v>
      </c>
      <c r="H168" s="5"/>
      <c r="I168" s="5"/>
      <c r="J168" s="5"/>
      <c r="K168" s="5"/>
      <c r="L168" s="5"/>
      <c r="M168" s="5"/>
    </row>
    <row r="169" spans="1:13" ht="12.75">
      <c r="A169" s="10" t="s">
        <v>124</v>
      </c>
      <c r="C169" s="11" t="s">
        <v>27</v>
      </c>
      <c r="H169" s="5"/>
      <c r="I169" s="5"/>
      <c r="J169" s="5"/>
      <c r="K169" s="5"/>
      <c r="L169" s="5"/>
      <c r="M169" s="5"/>
    </row>
    <row r="170" spans="1:13" ht="12.75">
      <c r="A170" s="10" t="s">
        <v>65</v>
      </c>
      <c r="B170" t="s">
        <v>37</v>
      </c>
      <c r="C170" s="11" t="s">
        <v>28</v>
      </c>
      <c r="H170" s="5"/>
      <c r="I170" s="5"/>
      <c r="J170" s="5"/>
      <c r="K170" s="5"/>
      <c r="L170" s="5"/>
      <c r="M170" s="5"/>
    </row>
    <row r="171" spans="1:13" ht="12.75">
      <c r="A171" s="10" t="s">
        <v>125</v>
      </c>
      <c r="C171" s="11" t="s">
        <v>29</v>
      </c>
      <c r="H171" s="5"/>
      <c r="I171" s="5"/>
      <c r="J171" s="5"/>
      <c r="K171" s="5"/>
      <c r="L171" s="5"/>
      <c r="M171" s="5"/>
    </row>
    <row r="172" spans="1:13" ht="12.75">
      <c r="A172" s="10" t="s">
        <v>66</v>
      </c>
      <c r="C172" s="11" t="s">
        <v>30</v>
      </c>
      <c r="H172" s="5"/>
      <c r="I172" s="5"/>
      <c r="J172" s="5"/>
      <c r="K172" s="5"/>
      <c r="L172" s="5"/>
      <c r="M172" s="5"/>
    </row>
    <row r="173" spans="1:13" ht="12.75">
      <c r="A173" s="10" t="s">
        <v>67</v>
      </c>
      <c r="C173" s="11" t="s">
        <v>31</v>
      </c>
      <c r="H173" s="5"/>
      <c r="I173" s="5"/>
      <c r="J173" s="5"/>
      <c r="K173" s="5"/>
      <c r="L173" s="5"/>
      <c r="M173" s="5"/>
    </row>
    <row r="174" spans="1:13" ht="12.75">
      <c r="A174" s="10" t="s">
        <v>68</v>
      </c>
      <c r="C174" s="11" t="s">
        <v>32</v>
      </c>
      <c r="H174" s="5"/>
      <c r="I174" s="5"/>
      <c r="J174" s="5"/>
      <c r="K174" s="5"/>
      <c r="L174" s="5"/>
      <c r="M174" s="5"/>
    </row>
    <row r="175" spans="1:13" ht="12.75">
      <c r="A175" s="10" t="s">
        <v>126</v>
      </c>
      <c r="C175" s="11" t="s">
        <v>33</v>
      </c>
      <c r="H175" s="5"/>
      <c r="I175" s="5"/>
      <c r="J175" s="5"/>
      <c r="K175" s="5"/>
      <c r="L175" s="5"/>
      <c r="M175" s="5"/>
    </row>
    <row r="176" spans="1:13" ht="12.75">
      <c r="A176" s="10" t="s">
        <v>127</v>
      </c>
      <c r="C176" s="11" t="s">
        <v>34</v>
      </c>
      <c r="H176" s="5"/>
      <c r="I176" s="5"/>
      <c r="J176" s="5"/>
      <c r="K176" s="5"/>
      <c r="L176" s="5"/>
      <c r="M176" s="5"/>
    </row>
    <row r="177" spans="1:13" ht="12.75">
      <c r="A177" s="10" t="s">
        <v>128</v>
      </c>
      <c r="C177" s="11" t="s">
        <v>35</v>
      </c>
      <c r="H177" s="5"/>
      <c r="I177" s="5"/>
      <c r="J177" s="5"/>
      <c r="K177" s="5"/>
      <c r="L177" s="5"/>
      <c r="M177" s="5"/>
    </row>
    <row r="178" spans="1:13" ht="12.75">
      <c r="A178" s="10" t="s">
        <v>69</v>
      </c>
      <c r="C178" s="11" t="s">
        <v>38</v>
      </c>
      <c r="H178" s="5"/>
      <c r="I178" s="5"/>
      <c r="J178" s="5"/>
      <c r="K178" s="5"/>
      <c r="L178" s="5"/>
      <c r="M178" s="5"/>
    </row>
    <row r="179" spans="1:13" ht="12.75">
      <c r="A179" s="10" t="s">
        <v>76</v>
      </c>
      <c r="C179" s="11" t="s">
        <v>39</v>
      </c>
      <c r="H179" s="5"/>
      <c r="I179" s="5"/>
      <c r="J179" s="5"/>
      <c r="K179" s="5"/>
      <c r="L179" s="5"/>
      <c r="M179" s="5"/>
    </row>
    <row r="180" spans="1:13" ht="12.75">
      <c r="A180" s="10" t="s">
        <v>70</v>
      </c>
      <c r="C180" s="11" t="s">
        <v>40</v>
      </c>
      <c r="H180" s="5"/>
      <c r="I180" s="5"/>
      <c r="J180" s="5"/>
      <c r="K180" s="5"/>
      <c r="L180" s="5"/>
      <c r="M180" s="5"/>
    </row>
    <row r="181" spans="1:13" ht="12.75">
      <c r="A181" s="10" t="s">
        <v>71</v>
      </c>
      <c r="C181" s="11" t="s">
        <v>41</v>
      </c>
      <c r="H181" s="5"/>
      <c r="I181" s="5"/>
      <c r="J181" s="5"/>
      <c r="K181" s="5"/>
      <c r="L181" s="5"/>
      <c r="M181" s="5"/>
    </row>
    <row r="182" spans="1:13" ht="12.75">
      <c r="A182" s="10" t="s">
        <v>77</v>
      </c>
      <c r="C182" s="11" t="s">
        <v>42</v>
      </c>
      <c r="H182" s="5"/>
      <c r="I182" s="5"/>
      <c r="J182" s="5"/>
      <c r="K182" s="5"/>
      <c r="L182" s="5"/>
      <c r="M182" s="5"/>
    </row>
    <row r="183" spans="1:13" ht="12.75">
      <c r="A183" s="10" t="s">
        <v>72</v>
      </c>
      <c r="C183" s="11" t="s">
        <v>43</v>
      </c>
      <c r="H183" s="5"/>
      <c r="I183" s="5"/>
      <c r="J183" s="5"/>
      <c r="K183" s="5"/>
      <c r="L183" s="5"/>
      <c r="M183" s="5"/>
    </row>
    <row r="184" spans="1:13" ht="12.75">
      <c r="A184" s="10" t="s">
        <v>73</v>
      </c>
      <c r="C184" s="11" t="s">
        <v>44</v>
      </c>
      <c r="H184" s="5"/>
      <c r="I184" s="5"/>
      <c r="J184" s="5"/>
      <c r="K184" s="5"/>
      <c r="L184" s="5"/>
      <c r="M184" s="5"/>
    </row>
    <row r="185" spans="1:13" ht="12.75">
      <c r="A185" s="10" t="s">
        <v>74</v>
      </c>
      <c r="C185" s="11" t="s">
        <v>47</v>
      </c>
      <c r="H185" s="5"/>
      <c r="I185" s="5"/>
      <c r="J185" s="5"/>
      <c r="K185" s="5"/>
      <c r="L185" s="5"/>
      <c r="M185" s="5"/>
    </row>
    <row r="186" spans="1:3" ht="12.75">
      <c r="A186" s="10" t="s">
        <v>78</v>
      </c>
      <c r="C186" s="11" t="s">
        <v>45</v>
      </c>
    </row>
    <row r="187" spans="1:3" ht="12.75">
      <c r="A187" s="10" t="s">
        <v>79</v>
      </c>
      <c r="C187" s="11" t="s">
        <v>46</v>
      </c>
    </row>
    <row r="188" spans="1:3" ht="12.75">
      <c r="A188" s="10" t="s">
        <v>75</v>
      </c>
      <c r="C188" s="11" t="s">
        <v>48</v>
      </c>
    </row>
    <row r="189" spans="1:3" ht="12.75">
      <c r="A189" s="10" t="s">
        <v>129</v>
      </c>
      <c r="C189" s="11" t="s">
        <v>49</v>
      </c>
    </row>
    <row r="190" spans="1:3" ht="12.75">
      <c r="A190" s="10" t="s">
        <v>130</v>
      </c>
      <c r="C190" s="11" t="s">
        <v>50</v>
      </c>
    </row>
    <row r="191" spans="1:3" ht="12.75">
      <c r="A191" s="10" t="s">
        <v>131</v>
      </c>
      <c r="C191" s="11" t="s">
        <v>51</v>
      </c>
    </row>
    <row r="192" spans="1:3" ht="12.75">
      <c r="A192" s="10" t="s">
        <v>132</v>
      </c>
      <c r="C192" s="11" t="s">
        <v>52</v>
      </c>
    </row>
    <row r="193" spans="1:3" ht="12.75">
      <c r="A193" s="10" t="s">
        <v>133</v>
      </c>
      <c r="C193" s="11" t="s">
        <v>53</v>
      </c>
    </row>
    <row r="194" spans="1:3" ht="12.75">
      <c r="A194" s="10" t="s">
        <v>134</v>
      </c>
      <c r="C194" s="11" t="s">
        <v>54</v>
      </c>
    </row>
    <row r="195" spans="1:3" ht="12.75">
      <c r="A195" s="10" t="s">
        <v>135</v>
      </c>
      <c r="C195" s="11" t="s">
        <v>55</v>
      </c>
    </row>
    <row r="196" spans="1:3" ht="12.75">
      <c r="A196" s="10" t="s">
        <v>136</v>
      </c>
      <c r="C196" s="11" t="s">
        <v>56</v>
      </c>
    </row>
    <row r="197" spans="1:3" ht="12.75">
      <c r="A197" s="10" t="s">
        <v>137</v>
      </c>
      <c r="C197" s="11" t="s">
        <v>57</v>
      </c>
    </row>
    <row r="198" spans="1:3" ht="12.75">
      <c r="A198" s="10" t="s">
        <v>138</v>
      </c>
      <c r="C198" s="11" t="s">
        <v>58</v>
      </c>
    </row>
    <row r="199" spans="1:3" ht="12.75">
      <c r="A199" s="10" t="s">
        <v>139</v>
      </c>
      <c r="C199" s="11" t="s">
        <v>59</v>
      </c>
    </row>
    <row r="200" spans="1:3" ht="12.75">
      <c r="A200" s="10" t="s">
        <v>140</v>
      </c>
      <c r="C200" s="11" t="s">
        <v>60</v>
      </c>
    </row>
    <row r="201" spans="1:3" ht="12.75">
      <c r="A201" s="10" t="s">
        <v>141</v>
      </c>
      <c r="C201" s="11" t="s">
        <v>61</v>
      </c>
    </row>
    <row r="202" spans="1:3" ht="12.75">
      <c r="A202" s="10" t="s">
        <v>118</v>
      </c>
      <c r="C202" s="11" t="s">
        <v>62</v>
      </c>
    </row>
    <row r="203" spans="1:3" ht="12.75">
      <c r="A203" s="10" t="s">
        <v>118</v>
      </c>
      <c r="C203" s="11" t="s">
        <v>118</v>
      </c>
    </row>
    <row r="204" spans="1:3" ht="12.75">
      <c r="A204" s="10" t="s">
        <v>142</v>
      </c>
      <c r="C204" s="11" t="s">
        <v>63</v>
      </c>
    </row>
    <row r="205" spans="1:3" ht="12.75">
      <c r="A205" s="10" t="s">
        <v>9</v>
      </c>
      <c r="C205" s="11" t="s">
        <v>80</v>
      </c>
    </row>
    <row r="206" spans="1:3" ht="12.75">
      <c r="A206" s="10" t="s">
        <v>10</v>
      </c>
      <c r="C206" s="11" t="s">
        <v>82</v>
      </c>
    </row>
    <row r="207" spans="1:3" ht="12.75">
      <c r="A207" s="10" t="s">
        <v>11</v>
      </c>
      <c r="C207" s="11" t="s">
        <v>81</v>
      </c>
    </row>
    <row r="208" spans="1:3" ht="12.75">
      <c r="A208" s="10" t="s">
        <v>12</v>
      </c>
      <c r="C208" s="11" t="s">
        <v>83</v>
      </c>
    </row>
    <row r="209" spans="1:3" ht="12.75">
      <c r="A209" s="10" t="s">
        <v>13</v>
      </c>
      <c r="C209" s="11" t="s">
        <v>84</v>
      </c>
    </row>
    <row r="210" spans="1:3" ht="12.75">
      <c r="A210" s="10" t="s">
        <v>14</v>
      </c>
      <c r="C210" s="11" t="s">
        <v>85</v>
      </c>
    </row>
    <row r="211" spans="1:3" ht="12.75">
      <c r="A211" s="10" t="s">
        <v>144</v>
      </c>
      <c r="C211" s="11" t="s">
        <v>86</v>
      </c>
    </row>
    <row r="212" spans="1:3" ht="12.75">
      <c r="A212" s="10" t="s">
        <v>145</v>
      </c>
      <c r="C212" s="11" t="s">
        <v>87</v>
      </c>
    </row>
    <row r="213" spans="1:3" ht="12.75">
      <c r="A213" s="10" t="s">
        <v>146</v>
      </c>
      <c r="C213" s="11" t="s">
        <v>86</v>
      </c>
    </row>
    <row r="214" spans="1:3" ht="12.75">
      <c r="A214" s="10" t="s">
        <v>147</v>
      </c>
      <c r="C214" s="11" t="s">
        <v>89</v>
      </c>
    </row>
    <row r="215" spans="1:3" ht="12.75">
      <c r="A215" s="10" t="s">
        <v>143</v>
      </c>
      <c r="C215" s="11" t="s">
        <v>90</v>
      </c>
    </row>
    <row r="216" spans="1:3" ht="12.75">
      <c r="A216" s="10" t="s">
        <v>23</v>
      </c>
      <c r="C216" s="11" t="s">
        <v>91</v>
      </c>
    </row>
    <row r="217" spans="1:3" ht="12.75">
      <c r="A217" s="10" t="s">
        <v>15</v>
      </c>
      <c r="C217" s="11" t="s">
        <v>92</v>
      </c>
    </row>
    <row r="218" spans="1:3" ht="12.75">
      <c r="A218" s="10"/>
      <c r="C218" s="11"/>
    </row>
    <row r="219" spans="1:3" ht="12.75">
      <c r="A219" s="10"/>
      <c r="C219" s="11"/>
    </row>
    <row r="220" spans="1:3" ht="12.75">
      <c r="A220" s="10"/>
      <c r="C220" s="11"/>
    </row>
    <row r="221" ht="12.75">
      <c r="A221" s="10"/>
    </row>
    <row r="222" ht="12.75">
      <c r="A222" s="10"/>
    </row>
    <row r="223" ht="12.75">
      <c r="A223" s="10"/>
    </row>
    <row r="224" ht="12.75">
      <c r="A224" s="10"/>
    </row>
    <row r="225" ht="12.75">
      <c r="A225" s="10"/>
    </row>
    <row r="226" ht="12.75">
      <c r="A226" s="10"/>
    </row>
    <row r="227" ht="12.75">
      <c r="A227" s="10"/>
    </row>
    <row r="228" ht="12.75">
      <c r="A228" s="10"/>
    </row>
    <row r="229" ht="12.75">
      <c r="A229" s="10"/>
    </row>
    <row r="230" ht="12.75">
      <c r="A230" s="10"/>
    </row>
    <row r="231" ht="12.75">
      <c r="A231" s="10"/>
    </row>
    <row r="232" ht="12.75">
      <c r="A232" s="10"/>
    </row>
    <row r="233" ht="12.75">
      <c r="A233" s="10"/>
    </row>
    <row r="234" ht="12.75">
      <c r="A234" s="10"/>
    </row>
    <row r="235" ht="12.75">
      <c r="A235" s="10"/>
    </row>
    <row r="236" ht="12.75">
      <c r="A236" s="10"/>
    </row>
    <row r="237" ht="12.75">
      <c r="A237" s="10"/>
    </row>
    <row r="238" ht="12.75">
      <c r="A238" s="10"/>
    </row>
    <row r="239" ht="12.75">
      <c r="A239" s="10"/>
    </row>
    <row r="240" ht="12.75">
      <c r="A240" s="10"/>
    </row>
    <row r="241" ht="12.75">
      <c r="A241" s="10"/>
    </row>
    <row r="242" ht="12.75">
      <c r="A242" s="10"/>
    </row>
    <row r="243" ht="12.75">
      <c r="A243" s="10"/>
    </row>
    <row r="244" ht="12.75">
      <c r="A244" s="10"/>
    </row>
    <row r="245" ht="12.75">
      <c r="A245" s="10"/>
    </row>
    <row r="246" ht="12.75">
      <c r="A246" s="10"/>
    </row>
    <row r="247" ht="12.75">
      <c r="A247" s="10"/>
    </row>
    <row r="248" ht="12.75">
      <c r="A248" s="10"/>
    </row>
    <row r="249" ht="12.75">
      <c r="A249" s="10"/>
    </row>
    <row r="250" ht="12.75">
      <c r="A250" s="10"/>
    </row>
    <row r="251" ht="12.75">
      <c r="A251" s="10"/>
    </row>
    <row r="252" ht="12.75">
      <c r="A252" s="10"/>
    </row>
    <row r="253" ht="12.75">
      <c r="A253" s="10"/>
    </row>
    <row r="254" ht="12.75">
      <c r="A254" s="10"/>
    </row>
    <row r="255" ht="12.75">
      <c r="A255" s="10"/>
    </row>
    <row r="256" ht="12.75">
      <c r="A256" s="10"/>
    </row>
    <row r="257" ht="12.75">
      <c r="A257" s="10"/>
    </row>
    <row r="258" ht="12.75">
      <c r="A258" s="10"/>
    </row>
    <row r="259" ht="12.75">
      <c r="A259" s="10"/>
    </row>
    <row r="260" ht="12.75">
      <c r="A260" s="10"/>
    </row>
    <row r="261" ht="12.75">
      <c r="A261" s="10"/>
    </row>
    <row r="262" ht="12.75">
      <c r="A262" s="10"/>
    </row>
    <row r="263" ht="12.75">
      <c r="A263" s="10"/>
    </row>
    <row r="264" ht="12.75">
      <c r="A264" s="10"/>
    </row>
    <row r="265" ht="12.75">
      <c r="A265" s="10"/>
    </row>
    <row r="266" ht="12.75">
      <c r="A266" s="10"/>
    </row>
    <row r="267" ht="12.75">
      <c r="A267" s="10"/>
    </row>
    <row r="268" ht="12.75">
      <c r="A268" s="10"/>
    </row>
    <row r="269" ht="12.75">
      <c r="A269" s="10"/>
    </row>
    <row r="270" ht="12.75">
      <c r="A270" s="10"/>
    </row>
    <row r="271" ht="12.75">
      <c r="A271" s="10"/>
    </row>
    <row r="272" ht="12.75">
      <c r="A272" s="10"/>
    </row>
    <row r="273" ht="12.75">
      <c r="A273" s="10"/>
    </row>
    <row r="274" ht="12.75">
      <c r="A274" s="10"/>
    </row>
    <row r="275" ht="12.75">
      <c r="A275" s="10"/>
    </row>
    <row r="276" ht="12.75">
      <c r="A276" s="10"/>
    </row>
    <row r="277" ht="12.75">
      <c r="A277" s="10"/>
    </row>
    <row r="278" ht="12.75">
      <c r="A278" s="10"/>
    </row>
    <row r="279" ht="12.75">
      <c r="A279" s="10"/>
    </row>
    <row r="280" ht="12.75">
      <c r="A280" s="10"/>
    </row>
    <row r="281" ht="12.75">
      <c r="A281" s="10"/>
    </row>
    <row r="282" ht="12.75">
      <c r="A282" s="10"/>
    </row>
    <row r="283" ht="12.75">
      <c r="A283" s="10"/>
    </row>
    <row r="284" ht="12.75">
      <c r="A284" s="10"/>
    </row>
    <row r="285" ht="12.75">
      <c r="A285" s="10"/>
    </row>
    <row r="286" ht="12.75">
      <c r="A286" s="10"/>
    </row>
    <row r="287" ht="12.75">
      <c r="A287" s="10"/>
    </row>
    <row r="288" ht="12.75">
      <c r="A288" s="10"/>
    </row>
    <row r="289" ht="12.75">
      <c r="A289" s="10"/>
    </row>
    <row r="290" ht="12.75">
      <c r="A290" s="10"/>
    </row>
    <row r="291" ht="12.75">
      <c r="A291" s="10"/>
    </row>
    <row r="292" ht="12.75">
      <c r="A292" s="10"/>
    </row>
    <row r="293" ht="12.75">
      <c r="A293" s="10"/>
    </row>
    <row r="294" ht="12.75">
      <c r="A294" s="10"/>
    </row>
    <row r="295" ht="12.75">
      <c r="A295" s="10"/>
    </row>
    <row r="296" ht="12.75">
      <c r="A296" s="10"/>
    </row>
    <row r="297" ht="12.75">
      <c r="A297" s="10"/>
    </row>
    <row r="298" ht="12.75">
      <c r="A298" s="10"/>
    </row>
    <row r="299" ht="12.75">
      <c r="A299" s="10"/>
    </row>
    <row r="300" ht="12.75">
      <c r="A300" s="10"/>
    </row>
    <row r="301" ht="12.75">
      <c r="A301" s="10"/>
    </row>
    <row r="302" ht="12.75">
      <c r="A302" s="10"/>
    </row>
    <row r="303" ht="12.75">
      <c r="A303" s="10"/>
    </row>
    <row r="304" ht="12.75">
      <c r="A304" s="10"/>
    </row>
    <row r="305" ht="12.75">
      <c r="A305" s="10"/>
    </row>
    <row r="306" ht="12.75">
      <c r="A306" s="10"/>
    </row>
    <row r="307" ht="12.75">
      <c r="A307" s="10"/>
    </row>
    <row r="308" ht="12.75">
      <c r="A308" s="10"/>
    </row>
    <row r="309" ht="12.75">
      <c r="A309" s="10"/>
    </row>
    <row r="310" ht="12.75">
      <c r="A310" s="10"/>
    </row>
    <row r="311" ht="12.75">
      <c r="A311" s="10"/>
    </row>
    <row r="312" ht="12.75">
      <c r="A312" s="10"/>
    </row>
    <row r="313" ht="12.75">
      <c r="A313" s="10"/>
    </row>
    <row r="314" ht="12.75">
      <c r="A314" s="10"/>
    </row>
    <row r="315" ht="12.75">
      <c r="A315" s="10"/>
    </row>
    <row r="316" ht="12.75">
      <c r="A316" s="10"/>
    </row>
    <row r="317" ht="12.75">
      <c r="A317" s="10"/>
    </row>
    <row r="318" ht="12.75">
      <c r="A318" s="10"/>
    </row>
    <row r="319" ht="12.75">
      <c r="A319" s="10"/>
    </row>
    <row r="320" ht="12.75">
      <c r="A320" s="10"/>
    </row>
    <row r="321" ht="12.75">
      <c r="A321" s="10"/>
    </row>
    <row r="322" ht="12.75">
      <c r="A322" s="10"/>
    </row>
    <row r="323" ht="12.75">
      <c r="A323" s="10"/>
    </row>
    <row r="324" ht="12.75">
      <c r="A324" s="10"/>
    </row>
    <row r="325" ht="12.75">
      <c r="A325" s="10"/>
    </row>
    <row r="326" ht="12.75">
      <c r="A326" s="10"/>
    </row>
    <row r="327" ht="12.75">
      <c r="A327" s="10"/>
    </row>
    <row r="328" ht="12.75">
      <c r="A328" s="10"/>
    </row>
    <row r="329" ht="12.75">
      <c r="A329" s="10"/>
    </row>
    <row r="330" ht="12.75">
      <c r="A330" s="10"/>
    </row>
    <row r="331" ht="12.75">
      <c r="A331" s="10"/>
    </row>
    <row r="332" ht="12.75">
      <c r="A332" s="10"/>
    </row>
    <row r="333" ht="12.75">
      <c r="A333" s="10"/>
    </row>
    <row r="334" ht="12.75">
      <c r="A334" s="10"/>
    </row>
    <row r="335" ht="12.75">
      <c r="A335" s="10"/>
    </row>
    <row r="336" ht="12.75">
      <c r="A336" s="10"/>
    </row>
    <row r="337" ht="12.75">
      <c r="A337" s="10"/>
    </row>
    <row r="338" ht="12.75">
      <c r="A338" s="10"/>
    </row>
    <row r="339" ht="12.75">
      <c r="A339" s="10"/>
    </row>
    <row r="340" ht="12.75">
      <c r="A340" s="10"/>
    </row>
    <row r="341" ht="12.75">
      <c r="A341" s="10"/>
    </row>
    <row r="342" ht="12.75">
      <c r="A342" s="10"/>
    </row>
    <row r="343" ht="12.75">
      <c r="A343" s="10"/>
    </row>
    <row r="344" ht="12.75">
      <c r="A344" s="10"/>
    </row>
    <row r="345" ht="12.75">
      <c r="A345" s="10"/>
    </row>
    <row r="346" ht="12.75">
      <c r="A346" s="10"/>
    </row>
    <row r="347" ht="12.75">
      <c r="A347" s="10"/>
    </row>
    <row r="348" ht="12.75">
      <c r="A348" s="10"/>
    </row>
    <row r="349" ht="12.75">
      <c r="A349" s="10"/>
    </row>
    <row r="350" ht="12.75">
      <c r="A350" s="10"/>
    </row>
    <row r="351" ht="12.75">
      <c r="A351" s="10"/>
    </row>
    <row r="352" ht="12.75">
      <c r="A352" s="10"/>
    </row>
    <row r="353" ht="12.75">
      <c r="A353" s="10"/>
    </row>
    <row r="354" ht="12.75">
      <c r="A354" s="10"/>
    </row>
    <row r="355" ht="12.75">
      <c r="A355" s="10"/>
    </row>
    <row r="356" ht="12.75">
      <c r="A356" s="10"/>
    </row>
    <row r="357" ht="12.75">
      <c r="A357" s="10"/>
    </row>
    <row r="358" ht="12.75">
      <c r="A358" s="10"/>
    </row>
    <row r="359" ht="12.75">
      <c r="A359" s="10"/>
    </row>
    <row r="360" ht="12.75">
      <c r="A360" s="10"/>
    </row>
    <row r="361" ht="12.75">
      <c r="A361" s="10"/>
    </row>
    <row r="362" ht="12.75">
      <c r="A362" s="10"/>
    </row>
    <row r="363" ht="12.75">
      <c r="A363" s="10"/>
    </row>
    <row r="364" ht="12.75">
      <c r="A364" s="10"/>
    </row>
    <row r="365" ht="12.75">
      <c r="A365" s="10"/>
    </row>
    <row r="366" ht="12.75">
      <c r="A366" s="10"/>
    </row>
    <row r="367" ht="12.75">
      <c r="A367" s="10"/>
    </row>
    <row r="368" ht="12.75">
      <c r="A368" s="10"/>
    </row>
    <row r="369" ht="12.75">
      <c r="A369" s="10"/>
    </row>
    <row r="370" ht="12.75">
      <c r="A370" s="10"/>
    </row>
    <row r="371" ht="12.75">
      <c r="A371" s="10"/>
    </row>
    <row r="372" ht="12.75">
      <c r="A372" s="10"/>
    </row>
    <row r="373" ht="12.75">
      <c r="A373" s="10"/>
    </row>
    <row r="374" ht="12.75">
      <c r="A374" s="10"/>
    </row>
    <row r="375" ht="12.75">
      <c r="A375" s="10"/>
    </row>
    <row r="376" ht="12.75">
      <c r="A376" s="10"/>
    </row>
    <row r="377" ht="12.75">
      <c r="A377" s="10"/>
    </row>
    <row r="378" ht="12.75">
      <c r="A378" s="10"/>
    </row>
    <row r="379" ht="12.75">
      <c r="A379" s="10"/>
    </row>
    <row r="380" ht="12.75">
      <c r="A380" s="10"/>
    </row>
    <row r="381" ht="12.75">
      <c r="A381" s="10"/>
    </row>
    <row r="382" ht="12.75">
      <c r="A382" s="10"/>
    </row>
    <row r="383" ht="12.75">
      <c r="A383" s="10"/>
    </row>
    <row r="384" ht="12.75">
      <c r="A384" s="10"/>
    </row>
    <row r="385" ht="12.75">
      <c r="A385" s="10"/>
    </row>
    <row r="386" ht="12.75">
      <c r="A386" s="10"/>
    </row>
    <row r="387" ht="12.75">
      <c r="A387" s="10"/>
    </row>
    <row r="388" ht="12.75">
      <c r="A388" s="10"/>
    </row>
    <row r="389" ht="12.75">
      <c r="A389" s="10"/>
    </row>
    <row r="390" ht="12.75">
      <c r="A390" s="10"/>
    </row>
    <row r="391" ht="12.75">
      <c r="A391" s="10"/>
    </row>
    <row r="392" ht="12.75">
      <c r="A392" s="10"/>
    </row>
    <row r="393" ht="12.75">
      <c r="A393" s="10"/>
    </row>
    <row r="394" ht="12.75">
      <c r="A394" s="10"/>
    </row>
    <row r="395" ht="12.75">
      <c r="A395" s="10"/>
    </row>
    <row r="396" ht="12.75">
      <c r="A396" s="10"/>
    </row>
    <row r="397" ht="12.75">
      <c r="A397" s="10"/>
    </row>
    <row r="398" ht="12.75">
      <c r="A398" s="10"/>
    </row>
    <row r="399" ht="12.75">
      <c r="A399" s="10"/>
    </row>
    <row r="400" ht="12.75">
      <c r="A400" s="10"/>
    </row>
    <row r="401" ht="12.75">
      <c r="A401" s="10"/>
    </row>
    <row r="402" ht="12.75">
      <c r="A402" s="10"/>
    </row>
    <row r="403" ht="12.75">
      <c r="A403" s="10"/>
    </row>
    <row r="404" ht="12.75">
      <c r="A404" s="10"/>
    </row>
    <row r="405" ht="12.75">
      <c r="A405" s="10"/>
    </row>
    <row r="406" ht="12.75">
      <c r="A406" s="10"/>
    </row>
    <row r="407" ht="12.75">
      <c r="A407" s="10"/>
    </row>
    <row r="408" ht="12.75">
      <c r="A408" s="10"/>
    </row>
    <row r="409" ht="12.75">
      <c r="A409" s="10"/>
    </row>
    <row r="410" ht="12.75">
      <c r="A410" s="10"/>
    </row>
    <row r="411" ht="12.75">
      <c r="A411" s="10"/>
    </row>
    <row r="412" ht="12.75">
      <c r="A412" s="10"/>
    </row>
    <row r="413" ht="12.75">
      <c r="A413" s="10"/>
    </row>
    <row r="414" ht="12.75">
      <c r="A414" s="10"/>
    </row>
    <row r="415" ht="12.75">
      <c r="A415" s="10"/>
    </row>
    <row r="416" ht="12.75">
      <c r="A416" s="10"/>
    </row>
    <row r="417" ht="12.75">
      <c r="A417" s="10"/>
    </row>
    <row r="418" ht="12.75">
      <c r="A418" s="10"/>
    </row>
    <row r="419" ht="12.75">
      <c r="A419" s="10"/>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Fabio Franchino</dc:creator>
  <cp:keywords/>
  <dc:description/>
  <cp:lastModifiedBy>Fabio Franchino</cp:lastModifiedBy>
  <dcterms:created xsi:type="dcterms:W3CDTF">2002-10-04T09:29:35Z</dcterms:created>
  <dcterms:modified xsi:type="dcterms:W3CDTF">2007-10-17T16:43:57Z</dcterms:modified>
  <cp:category/>
  <cp:version/>
  <cp:contentType/>
  <cp:contentStatus/>
</cp:coreProperties>
</file>